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Dysk D\zamówienia archiwum\zamówienia publiczne 2021\40 dostawa odczynników laboratoryjnych\"/>
    </mc:Choice>
  </mc:AlternateContent>
  <xr:revisionPtr revIDLastSave="0" documentId="13_ncr:1_{7C6C358D-C47B-4AB1-BDDE-AF084E8944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7" i="1" l="1"/>
  <c r="L117" i="1"/>
  <c r="N117" i="1" s="1"/>
  <c r="M114" i="1"/>
  <c r="L114" i="1"/>
  <c r="N114" i="1" s="1"/>
  <c r="M113" i="1"/>
  <c r="L113" i="1"/>
  <c r="N113" i="1" s="1"/>
  <c r="M112" i="1"/>
  <c r="L112" i="1"/>
  <c r="N112" i="1" s="1"/>
  <c r="M111" i="1"/>
  <c r="L111" i="1"/>
  <c r="N111" i="1" s="1"/>
  <c r="M110" i="1"/>
  <c r="L110" i="1"/>
  <c r="N110" i="1" s="1"/>
  <c r="M109" i="1"/>
  <c r="L109" i="1"/>
  <c r="N109" i="1" s="1"/>
  <c r="M108" i="1"/>
  <c r="L108" i="1"/>
  <c r="N108" i="1" s="1"/>
  <c r="M107" i="1"/>
  <c r="L107" i="1"/>
  <c r="N107" i="1" s="1"/>
  <c r="M106" i="1"/>
  <c r="L106" i="1"/>
  <c r="N106" i="1" s="1"/>
  <c r="M105" i="1"/>
  <c r="L105" i="1"/>
  <c r="N105" i="1" s="1"/>
  <c r="M104" i="1"/>
  <c r="L104" i="1"/>
  <c r="N104" i="1" s="1"/>
  <c r="M103" i="1"/>
  <c r="L103" i="1"/>
  <c r="N103" i="1" s="1"/>
  <c r="M102" i="1"/>
  <c r="L102" i="1"/>
  <c r="N102" i="1" s="1"/>
  <c r="M101" i="1"/>
  <c r="L101" i="1"/>
  <c r="N101" i="1" s="1"/>
  <c r="M100" i="1"/>
  <c r="L100" i="1"/>
  <c r="N100" i="1" s="1"/>
  <c r="M99" i="1"/>
  <c r="L99" i="1"/>
  <c r="N99" i="1" s="1"/>
  <c r="M98" i="1"/>
  <c r="L98" i="1"/>
  <c r="N98" i="1" s="1"/>
  <c r="M97" i="1"/>
  <c r="L97" i="1"/>
  <c r="N97" i="1" s="1"/>
  <c r="M96" i="1"/>
  <c r="L96" i="1"/>
  <c r="N96" i="1" s="1"/>
  <c r="M95" i="1"/>
  <c r="L95" i="1"/>
  <c r="N95" i="1" s="1"/>
  <c r="M92" i="1"/>
  <c r="L92" i="1"/>
  <c r="N92" i="1" s="1"/>
  <c r="M91" i="1"/>
  <c r="L91" i="1"/>
  <c r="N91" i="1" s="1"/>
  <c r="M90" i="1"/>
  <c r="L90" i="1"/>
  <c r="N90" i="1" s="1"/>
  <c r="M89" i="1"/>
  <c r="L89" i="1"/>
  <c r="N89" i="1" s="1"/>
  <c r="M88" i="1"/>
  <c r="L88" i="1"/>
  <c r="N88" i="1" s="1"/>
  <c r="M87" i="1"/>
  <c r="L87" i="1"/>
  <c r="N87" i="1" s="1"/>
  <c r="M86" i="1"/>
  <c r="L86" i="1"/>
  <c r="N86" i="1" s="1"/>
  <c r="M85" i="1"/>
  <c r="L85" i="1"/>
  <c r="N85" i="1" s="1"/>
  <c r="M84" i="1"/>
  <c r="L84" i="1"/>
  <c r="N84" i="1" s="1"/>
  <c r="M83" i="1"/>
  <c r="L83" i="1"/>
  <c r="N83" i="1" s="1"/>
  <c r="M82" i="1"/>
  <c r="L82" i="1"/>
  <c r="N82" i="1" s="1"/>
  <c r="M81" i="1"/>
  <c r="L81" i="1"/>
  <c r="N81" i="1" s="1"/>
  <c r="M80" i="1"/>
  <c r="L80" i="1"/>
  <c r="N80" i="1" s="1"/>
  <c r="M79" i="1"/>
  <c r="L79" i="1"/>
  <c r="N79" i="1" s="1"/>
  <c r="M78" i="1"/>
  <c r="L78" i="1"/>
  <c r="N78" i="1" s="1"/>
  <c r="M77" i="1"/>
  <c r="L77" i="1"/>
  <c r="N77" i="1" s="1"/>
  <c r="M74" i="1"/>
  <c r="L74" i="1"/>
  <c r="N74" i="1" s="1"/>
  <c r="M73" i="1"/>
  <c r="L73" i="1"/>
  <c r="N73" i="1" s="1"/>
  <c r="M72" i="1"/>
  <c r="L72" i="1"/>
  <c r="N72" i="1" s="1"/>
  <c r="M71" i="1"/>
  <c r="L71" i="1"/>
  <c r="N71" i="1" s="1"/>
  <c r="M70" i="1"/>
  <c r="L70" i="1"/>
  <c r="N70" i="1" s="1"/>
  <c r="M69" i="1"/>
  <c r="L69" i="1"/>
  <c r="N69" i="1" s="1"/>
  <c r="M68" i="1"/>
  <c r="L68" i="1"/>
  <c r="N68" i="1" s="1"/>
  <c r="M67" i="1"/>
  <c r="L67" i="1"/>
  <c r="N67" i="1" s="1"/>
  <c r="M66" i="1"/>
  <c r="L66" i="1"/>
  <c r="N66" i="1" s="1"/>
  <c r="M65" i="1"/>
  <c r="L65" i="1"/>
  <c r="N65" i="1" s="1"/>
  <c r="M64" i="1"/>
  <c r="L64" i="1"/>
  <c r="N64" i="1" s="1"/>
  <c r="M63" i="1"/>
  <c r="L63" i="1"/>
  <c r="N63" i="1" s="1"/>
  <c r="M62" i="1"/>
  <c r="L62" i="1"/>
  <c r="N62" i="1" s="1"/>
  <c r="M61" i="1"/>
  <c r="L61" i="1"/>
  <c r="N61" i="1" s="1"/>
  <c r="M60" i="1"/>
  <c r="L60" i="1"/>
  <c r="N60" i="1" s="1"/>
  <c r="M59" i="1"/>
  <c r="L59" i="1"/>
  <c r="N59" i="1" s="1"/>
  <c r="M58" i="1"/>
  <c r="L58" i="1"/>
  <c r="N58" i="1" s="1"/>
  <c r="M57" i="1"/>
  <c r="L57" i="1"/>
  <c r="N57" i="1" s="1"/>
  <c r="M56" i="1"/>
  <c r="L56" i="1"/>
  <c r="N56" i="1" s="1"/>
  <c r="M55" i="1"/>
  <c r="L55" i="1"/>
  <c r="N55" i="1" s="1"/>
  <c r="M54" i="1"/>
  <c r="L54" i="1"/>
  <c r="N54" i="1" s="1"/>
  <c r="M53" i="1"/>
  <c r="L53" i="1"/>
  <c r="N53" i="1" s="1"/>
  <c r="M52" i="1"/>
  <c r="L52" i="1"/>
  <c r="N52" i="1" s="1"/>
  <c r="M51" i="1"/>
  <c r="L51" i="1"/>
  <c r="N51" i="1" s="1"/>
  <c r="M50" i="1"/>
  <c r="L50" i="1"/>
  <c r="N50" i="1" s="1"/>
  <c r="M49" i="1"/>
  <c r="L49" i="1"/>
  <c r="N49" i="1" s="1"/>
  <c r="M48" i="1"/>
  <c r="L48" i="1"/>
  <c r="N48" i="1" s="1"/>
  <c r="M43" i="1"/>
  <c r="L43" i="1"/>
  <c r="N43" i="1" s="1"/>
  <c r="M42" i="1"/>
  <c r="L42" i="1"/>
  <c r="N42" i="1" s="1"/>
  <c r="M39" i="1"/>
  <c r="L39" i="1"/>
  <c r="N39" i="1" s="1"/>
  <c r="M38" i="1"/>
  <c r="L38" i="1"/>
  <c r="N38" i="1" s="1"/>
  <c r="M37" i="1"/>
  <c r="L37" i="1"/>
  <c r="N37" i="1" s="1"/>
  <c r="M36" i="1"/>
  <c r="L36" i="1"/>
  <c r="N36" i="1" s="1"/>
  <c r="M35" i="1"/>
  <c r="L35" i="1"/>
  <c r="N35" i="1" s="1"/>
  <c r="M32" i="1"/>
  <c r="L32" i="1"/>
  <c r="N32" i="1" s="1"/>
  <c r="M31" i="1"/>
  <c r="L31" i="1"/>
  <c r="N31" i="1" s="1"/>
  <c r="M30" i="1"/>
  <c r="L30" i="1"/>
  <c r="N30" i="1" s="1"/>
  <c r="M29" i="1"/>
  <c r="L29" i="1"/>
  <c r="N29" i="1" s="1"/>
  <c r="M28" i="1"/>
  <c r="L28" i="1"/>
  <c r="N28" i="1" s="1"/>
  <c r="M24" i="1"/>
  <c r="L24" i="1"/>
  <c r="N24" i="1" s="1"/>
  <c r="M21" i="1"/>
  <c r="L21" i="1"/>
  <c r="N21" i="1" s="1"/>
  <c r="M20" i="1"/>
  <c r="L20" i="1"/>
  <c r="N20" i="1" s="1"/>
  <c r="M19" i="1"/>
  <c r="L19" i="1"/>
  <c r="N19" i="1" s="1"/>
  <c r="M16" i="1"/>
  <c r="L16" i="1"/>
  <c r="N16" i="1" s="1"/>
  <c r="M15" i="1"/>
  <c r="L15" i="1"/>
  <c r="N15" i="1" s="1"/>
  <c r="M12" i="1"/>
  <c r="L12" i="1"/>
  <c r="N12" i="1" s="1"/>
  <c r="M11" i="1"/>
  <c r="L11" i="1"/>
  <c r="N11" i="1" s="1"/>
  <c r="M10" i="1"/>
  <c r="L10" i="1"/>
  <c r="N10" i="1" s="1"/>
  <c r="M9" i="1"/>
  <c r="L9" i="1"/>
  <c r="N9" i="1" s="1"/>
  <c r="M40" i="1" l="1"/>
  <c r="M17" i="1"/>
  <c r="M115" i="1"/>
  <c r="M93" i="1"/>
  <c r="N17" i="1"/>
  <c r="N22" i="1"/>
  <c r="N44" i="1"/>
  <c r="M22" i="1"/>
  <c r="M75" i="1"/>
  <c r="M13" i="1"/>
  <c r="N13" i="1"/>
  <c r="N93" i="1"/>
  <c r="M44" i="1"/>
  <c r="M33" i="1"/>
  <c r="N40" i="1"/>
  <c r="N115" i="1"/>
  <c r="N33" i="1"/>
  <c r="N75" i="1"/>
  <c r="N25" i="1" l="1"/>
  <c r="M25" i="1"/>
  <c r="M118" i="1"/>
  <c r="N118" i="1"/>
  <c r="M45" i="1"/>
  <c r="N45" i="1"/>
  <c r="M119" i="1" l="1"/>
  <c r="N119" i="1"/>
</calcChain>
</file>

<file path=xl/sharedStrings.xml><?xml version="1.0" encoding="utf-8"?>
<sst xmlns="http://schemas.openxmlformats.org/spreadsheetml/2006/main" count="78" uniqueCount="64">
  <si>
    <t>SWZ — załącznik nr 2.3  —  zmiana z 15.12.2021</t>
  </si>
  <si>
    <t>formularz asortymentowo – cenowy – Zadanie nr 2</t>
  </si>
  <si>
    <t>CENA JEDNOSTKOWA</t>
  </si>
  <si>
    <t>WARTOŚĆ OGÓLEM</t>
  </si>
  <si>
    <t>L.p.</t>
  </si>
  <si>
    <t>NAZWA ARTYKUŁU</t>
  </si>
  <si>
    <t>nazwa handlowa</t>
  </si>
  <si>
    <t>ilość oznaczeń</t>
  </si>
  <si>
    <t>NR KATALOGOWY</t>
  </si>
  <si>
    <t>oferowana wielkość opakowania</t>
  </si>
  <si>
    <t>ilość opakowań</t>
  </si>
  <si>
    <t>wartość netto</t>
  </si>
  <si>
    <t>wartość brutto</t>
  </si>
  <si>
    <t xml:space="preserve"> VAT%</t>
  </si>
  <si>
    <t>DZIAŁ 1– Koagulologia</t>
  </si>
  <si>
    <t>odczynniki</t>
  </si>
  <si>
    <t>APTT</t>
  </si>
  <si>
    <t>FIBRYNOGEN</t>
  </si>
  <si>
    <t>Odczynnik do D-dimerów</t>
  </si>
  <si>
    <t>PT (tromboplastyna ludzka)</t>
  </si>
  <si>
    <t>RAZEM</t>
  </si>
  <si>
    <t>KALIBLATORY I KONTROLE</t>
  </si>
  <si>
    <t>KONTROLA D-dimerów</t>
  </si>
  <si>
    <t>KONTROLA</t>
  </si>
  <si>
    <t>inne materiały zużywalne i płyny myjące</t>
  </si>
  <si>
    <t>DZIERŻAWA ANALIZATORA DO KOAGULOLOGII – 36 miesięcy</t>
  </si>
  <si>
    <t>OGÓŁEM KOAUGALOLOGIA</t>
  </si>
  <si>
    <t>DZIAŁ 2 – HEMATOLOGIA</t>
  </si>
  <si>
    <t>ODCZYNNIKI, KONTROLE, KALIBRATORY, NIEZBEDNE DO WYKONANIA 100 000 BADAŃ MORFOLOGII W OKRESIE 36 MIESIĘCY</t>
  </si>
  <si>
    <t>DZIERŻAWA 2 ANALIZATORÓW DO HEMATOLOGII – 36 miesięcy</t>
  </si>
  <si>
    <t>OGÓŁEM HEMATOLOGIA</t>
  </si>
  <si>
    <t>DZIAŁ 3 - BIOCHEMIA</t>
  </si>
  <si>
    <t>fosfataza alkaliczna</t>
  </si>
  <si>
    <t>ALAT</t>
  </si>
  <si>
    <t>ASPAT</t>
  </si>
  <si>
    <t>AMYLAZA</t>
  </si>
  <si>
    <t>KINAZA KERATYNOWA</t>
  </si>
  <si>
    <t>GGTP</t>
  </si>
  <si>
    <t>LIPAZA</t>
  </si>
  <si>
    <t>BILIRUBINA CAŁKOWITA</t>
  </si>
  <si>
    <t>BIAŁKO W MOCZU</t>
  </si>
  <si>
    <t>WAPŃ</t>
  </si>
  <si>
    <t>CHOLESTEROL CAŁKOWITY</t>
  </si>
  <si>
    <t>HDL – CHOLESTEROL MET. BEZPOŚREDNIA</t>
  </si>
  <si>
    <t>LDL – CHOLESTEROL MET. BEZPOŚREDNIA</t>
  </si>
  <si>
    <t>KREATYNINA</t>
  </si>
  <si>
    <t>MOCZNIK</t>
  </si>
  <si>
    <t>GLUKOZA MET. OKSYDAZA/PEROKSYDAZA</t>
  </si>
  <si>
    <t>ŻELAZO</t>
  </si>
  <si>
    <t>MAGNEZ</t>
  </si>
  <si>
    <t>FOSFOR</t>
  </si>
  <si>
    <t>TRÓJGLICEYDY</t>
  </si>
  <si>
    <t>KWAS MOCZOWY</t>
  </si>
  <si>
    <t>CRP MET.IMMUNOTURBIDYMETRYCZNĄ</t>
  </si>
  <si>
    <t>ASO MET.IMMUNOTURBIDYMETRYCZNĄ</t>
  </si>
  <si>
    <t>RF MET.IMMUNOTURBIDYMETRYCZNĄ</t>
  </si>
  <si>
    <t>Hba1c</t>
  </si>
  <si>
    <t>Witamina D 25(OH) homogenna</t>
  </si>
  <si>
    <t>Jonogram</t>
  </si>
  <si>
    <t>KALIBRATORY I KONTROLE DLA WSZYSTKICH WYMAGANYCH PARAMETRÓW</t>
  </si>
  <si>
    <t>MATERIAŁY ZUŻYWALNE DO AMNALIZATORA BIOCHEMICZNEGO</t>
  </si>
  <si>
    <t>DZIERŻAWA ANALIZATORA BIOCHEMICZNEGO – 36 miesięcy</t>
  </si>
  <si>
    <t>OGÓŁEM BIOCHEMIA</t>
  </si>
  <si>
    <t>CENA 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</si>
</sst>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;[Red]&quot;-&quot;#,##0.00&quot; &quot;[$zł-415]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rgb="FF000000"/>
      <name val="Arial1"/>
      <charset val="238"/>
    </font>
    <font>
      <b/>
      <sz val="11"/>
      <color rgb="FF000000"/>
      <name val="Arial1"/>
      <charset val="238"/>
    </font>
    <font>
      <sz val="12"/>
      <color rgb="FF000000"/>
      <name val="Arial1"/>
      <charset val="238"/>
    </font>
    <font>
      <sz val="8"/>
      <color rgb="FF000000"/>
      <name val="Arial1"/>
      <charset val="238"/>
    </font>
    <font>
      <b/>
      <sz val="9"/>
      <color rgb="FF000000"/>
      <name val="Arial1"/>
      <charset val="238"/>
    </font>
    <font>
      <b/>
      <sz val="6"/>
      <color rgb="FF000000"/>
      <name val="Arial1"/>
      <charset val="238"/>
    </font>
    <font>
      <b/>
      <sz val="7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sz val="11"/>
      <color rgb="FF000000"/>
      <name val="Calibri"/>
      <family val="2"/>
      <charset val="238"/>
    </font>
    <font>
      <sz val="9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rgb="FFA9D08E"/>
        <bgColor rgb="FFA9D08E"/>
      </patternFill>
    </fill>
    <fill>
      <patternFill patternType="solid">
        <fgColor rgb="FFDDDDDD"/>
        <bgColor rgb="FFDDDDDD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FC000"/>
        <bgColor rgb="FFFFC000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0">
    <xf numFmtId="0" fontId="0" fillId="0" borderId="0" xfId="0"/>
    <xf numFmtId="2" fontId="2" fillId="0" borderId="0" xfId="0" applyNumberFormat="1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4" fillId="3" borderId="0" xfId="0" applyFont="1" applyFill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0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0" fillId="3" borderId="2" xfId="0" applyFont="1" applyFill="1" applyBorder="1"/>
    <xf numFmtId="2" fontId="10" fillId="3" borderId="2" xfId="0" applyNumberFormat="1" applyFont="1" applyFill="1" applyBorder="1"/>
    <xf numFmtId="2" fontId="10" fillId="3" borderId="4" xfId="0" applyNumberFormat="1" applyFont="1" applyFill="1" applyBorder="1"/>
    <xf numFmtId="164" fontId="10" fillId="0" borderId="2" xfId="0" applyNumberFormat="1" applyFont="1" applyBorder="1"/>
    <xf numFmtId="164" fontId="2" fillId="0" borderId="2" xfId="0" applyNumberFormat="1" applyFont="1" applyBorder="1"/>
    <xf numFmtId="164" fontId="2" fillId="0" borderId="3" xfId="0" applyNumberFormat="1" applyFont="1" applyBorder="1"/>
    <xf numFmtId="0" fontId="10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10" fillId="3" borderId="3" xfId="0" applyFont="1" applyFill="1" applyBorder="1"/>
    <xf numFmtId="2" fontId="10" fillId="3" borderId="3" xfId="0" applyNumberFormat="1" applyFont="1" applyFill="1" applyBorder="1"/>
    <xf numFmtId="2" fontId="10" fillId="3" borderId="6" xfId="0" applyNumberFormat="1" applyFont="1" applyFill="1" applyBorder="1"/>
    <xf numFmtId="164" fontId="10" fillId="0" borderId="3" xfId="0" applyNumberFormat="1" applyFont="1" applyBorder="1"/>
    <xf numFmtId="0" fontId="10" fillId="0" borderId="3" xfId="0" applyFont="1" applyBorder="1"/>
    <xf numFmtId="164" fontId="2" fillId="0" borderId="6" xfId="0" applyNumberFormat="1" applyFont="1" applyBorder="1"/>
    <xf numFmtId="0" fontId="10" fillId="0" borderId="2" xfId="0" applyFont="1" applyBorder="1" applyAlignment="1">
      <alignment vertical="center" wrapText="1"/>
    </xf>
    <xf numFmtId="0" fontId="5" fillId="0" borderId="2" xfId="0" applyFont="1" applyBorder="1"/>
    <xf numFmtId="164" fontId="2" fillId="0" borderId="4" xfId="0" applyNumberFormat="1" applyFont="1" applyBorder="1"/>
    <xf numFmtId="2" fontId="2" fillId="0" borderId="2" xfId="0" applyNumberFormat="1" applyFont="1" applyBorder="1"/>
    <xf numFmtId="0" fontId="10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10" fillId="3" borderId="10" xfId="0" applyFont="1" applyFill="1" applyBorder="1"/>
    <xf numFmtId="2" fontId="10" fillId="3" borderId="10" xfId="0" applyNumberFormat="1" applyFont="1" applyFill="1" applyBorder="1"/>
    <xf numFmtId="2" fontId="10" fillId="3" borderId="8" xfId="0" applyNumberFormat="1" applyFont="1" applyFill="1" applyBorder="1"/>
    <xf numFmtId="164" fontId="10" fillId="0" borderId="10" xfId="0" applyNumberFormat="1" applyFont="1" applyBorder="1" applyAlignment="1">
      <alignment wrapText="1"/>
    </xf>
    <xf numFmtId="0" fontId="10" fillId="0" borderId="10" xfId="0" applyFont="1" applyBorder="1"/>
    <xf numFmtId="164" fontId="10" fillId="0" borderId="10" xfId="0" applyNumberFormat="1" applyFont="1" applyBorder="1"/>
    <xf numFmtId="164" fontId="2" fillId="0" borderId="8" xfId="0" applyNumberFormat="1" applyFont="1" applyBorder="1" applyAlignment="1">
      <alignment horizontal="right"/>
    </xf>
    <xf numFmtId="164" fontId="6" fillId="0" borderId="2" xfId="0" applyNumberFormat="1" applyFont="1" applyBorder="1"/>
    <xf numFmtId="164" fontId="6" fillId="0" borderId="10" xfId="0" applyNumberFormat="1" applyFont="1" applyBorder="1"/>
    <xf numFmtId="0" fontId="2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11" fillId="3" borderId="2" xfId="1" applyFont="1" applyFill="1" applyBorder="1" applyAlignment="1">
      <alignment horizontal="right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10" fillId="3" borderId="2" xfId="0" applyFont="1" applyFill="1" applyBorder="1" applyAlignment="1">
      <alignment wrapText="1"/>
    </xf>
    <xf numFmtId="2" fontId="10" fillId="3" borderId="2" xfId="0" applyNumberFormat="1" applyFont="1" applyFill="1" applyBorder="1" applyAlignment="1">
      <alignment wrapText="1"/>
    </xf>
    <xf numFmtId="2" fontId="10" fillId="3" borderId="4" xfId="0" applyNumberFormat="1" applyFont="1" applyFill="1" applyBorder="1" applyAlignment="1">
      <alignment wrapText="1"/>
    </xf>
    <xf numFmtId="164" fontId="9" fillId="0" borderId="2" xfId="0" applyNumberFormat="1" applyFont="1" applyBorder="1"/>
    <xf numFmtId="164" fontId="6" fillId="7" borderId="2" xfId="0" applyNumberFormat="1" applyFont="1" applyFill="1" applyBorder="1"/>
    <xf numFmtId="49" fontId="5" fillId="0" borderId="2" xfId="0" applyNumberFormat="1" applyFont="1" applyBorder="1" applyAlignment="1">
      <alignment horizontal="center"/>
    </xf>
    <xf numFmtId="0" fontId="10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164" fontId="2" fillId="6" borderId="2" xfId="0" applyNumberFormat="1" applyFont="1" applyFill="1" applyBorder="1" applyAlignment="1">
      <alignment horizontal="right" vertical="center" wrapText="1"/>
    </xf>
    <xf numFmtId="164" fontId="10" fillId="0" borderId="2" xfId="0" applyNumberFormat="1" applyFont="1" applyBorder="1" applyAlignment="1">
      <alignment horizontal="right"/>
    </xf>
    <xf numFmtId="0" fontId="5" fillId="0" borderId="2" xfId="0" applyFont="1" applyBorder="1" applyAlignment="1">
      <alignment vertical="center" wrapText="1"/>
    </xf>
    <xf numFmtId="164" fontId="10" fillId="0" borderId="2" xfId="0" applyNumberFormat="1" applyFont="1" applyBorder="1" applyAlignment="1">
      <alignment wrapText="1"/>
    </xf>
    <xf numFmtId="2" fontId="10" fillId="3" borderId="11" xfId="0" applyNumberFormat="1" applyFont="1" applyFill="1" applyBorder="1"/>
    <xf numFmtId="0" fontId="5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top" wrapText="1"/>
    </xf>
    <xf numFmtId="0" fontId="10" fillId="3" borderId="2" xfId="0" applyFont="1" applyFill="1" applyBorder="1" applyAlignment="1">
      <alignment vertical="top" wrapText="1"/>
    </xf>
    <xf numFmtId="2" fontId="10" fillId="3" borderId="2" xfId="0" applyNumberFormat="1" applyFont="1" applyFill="1" applyBorder="1" applyAlignment="1">
      <alignment vertical="top"/>
    </xf>
    <xf numFmtId="0" fontId="12" fillId="0" borderId="0" xfId="0" applyFont="1"/>
    <xf numFmtId="4" fontId="12" fillId="0" borderId="0" xfId="0" applyNumberFormat="1" applyFont="1"/>
    <xf numFmtId="164" fontId="6" fillId="8" borderId="2" xfId="0" applyNumberFormat="1" applyFont="1" applyFill="1" applyBorder="1" applyAlignment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2" xfId="0" applyBorder="1"/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</cellXfs>
  <cellStyles count="2">
    <cellStyle name="60% — akcent 6" xfId="1" builtinId="52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9"/>
  <sheetViews>
    <sheetView tabSelected="1" workbookViewId="0">
      <selection sqref="A1:L1"/>
    </sheetView>
  </sheetViews>
  <sheetFormatPr defaultRowHeight="15"/>
  <cols>
    <col min="2" max="2" width="9.140625" customWidth="1"/>
  </cols>
  <sheetData>
    <row r="1" spans="1:14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1"/>
      <c r="N1" s="1"/>
    </row>
    <row r="2" spans="1:14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15.75">
      <c r="A4" s="4"/>
      <c r="B4" s="5"/>
      <c r="C4" s="5"/>
      <c r="D4" s="6"/>
      <c r="E4" s="7"/>
      <c r="F4" s="7"/>
      <c r="G4" s="8"/>
      <c r="H4" s="8"/>
      <c r="I4" s="8"/>
      <c r="J4" s="88" t="s">
        <v>2</v>
      </c>
      <c r="K4" s="88"/>
      <c r="L4" s="88"/>
      <c r="M4" s="89" t="s">
        <v>3</v>
      </c>
      <c r="N4" s="89"/>
    </row>
    <row r="5" spans="1:14" ht="15.75">
      <c r="A5" s="4"/>
      <c r="B5" s="5"/>
      <c r="C5" s="5"/>
      <c r="D5" s="6"/>
      <c r="E5" s="7"/>
      <c r="F5" s="7"/>
      <c r="G5" s="8"/>
      <c r="H5" s="8"/>
      <c r="I5" s="8"/>
      <c r="J5" s="88"/>
      <c r="K5" s="88"/>
      <c r="L5" s="88"/>
      <c r="M5" s="89"/>
      <c r="N5" s="89"/>
    </row>
    <row r="6" spans="1:14" ht="27">
      <c r="A6" s="9" t="s">
        <v>4</v>
      </c>
      <c r="B6" s="9" t="s">
        <v>5</v>
      </c>
      <c r="C6" s="9" t="s">
        <v>6</v>
      </c>
      <c r="D6" s="9" t="s">
        <v>7</v>
      </c>
      <c r="E6" s="10" t="s">
        <v>8</v>
      </c>
      <c r="F6" s="9" t="s">
        <v>9</v>
      </c>
      <c r="G6" s="11" t="s">
        <v>10</v>
      </c>
      <c r="H6" s="11" t="s">
        <v>11</v>
      </c>
      <c r="I6" s="11" t="s">
        <v>12</v>
      </c>
      <c r="J6" s="12" t="s">
        <v>11</v>
      </c>
      <c r="K6" s="12" t="s">
        <v>13</v>
      </c>
      <c r="L6" s="9" t="s">
        <v>12</v>
      </c>
      <c r="M6" s="12" t="s">
        <v>11</v>
      </c>
      <c r="N6" s="9" t="s">
        <v>12</v>
      </c>
    </row>
    <row r="7" spans="1:14">
      <c r="A7" s="79" t="s">
        <v>14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</row>
    <row r="8" spans="1:14">
      <c r="A8" s="79" t="s">
        <v>15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</row>
    <row r="9" spans="1:14">
      <c r="A9" s="13">
        <v>1</v>
      </c>
      <c r="B9" s="14" t="s">
        <v>16</v>
      </c>
      <c r="C9" s="14"/>
      <c r="D9" s="15">
        <v>1300</v>
      </c>
      <c r="E9" s="16"/>
      <c r="F9" s="17"/>
      <c r="G9" s="18"/>
      <c r="H9" s="19"/>
      <c r="I9" s="20"/>
      <c r="J9" s="21"/>
      <c r="K9" s="15">
        <v>8</v>
      </c>
      <c r="L9" s="21">
        <f>J9*(1+K9/100)</f>
        <v>0</v>
      </c>
      <c r="M9" s="22">
        <f>G9*J9</f>
        <v>0</v>
      </c>
      <c r="N9" s="23">
        <f>G9*L9</f>
        <v>0</v>
      </c>
    </row>
    <row r="10" spans="1:14" ht="24">
      <c r="A10" s="24">
        <v>2</v>
      </c>
      <c r="B10" s="14" t="s">
        <v>17</v>
      </c>
      <c r="C10" s="14"/>
      <c r="D10" s="15">
        <v>250</v>
      </c>
      <c r="E10" s="16"/>
      <c r="F10" s="25"/>
      <c r="G10" s="26"/>
      <c r="H10" s="27"/>
      <c r="I10" s="28"/>
      <c r="J10" s="29"/>
      <c r="K10" s="30">
        <v>8</v>
      </c>
      <c r="L10" s="29">
        <f>J10*(1+K10/100)</f>
        <v>0</v>
      </c>
      <c r="M10" s="31">
        <f>G10*J10</f>
        <v>0</v>
      </c>
      <c r="N10" s="22">
        <f>G10*L10</f>
        <v>0</v>
      </c>
    </row>
    <row r="11" spans="1:14" ht="38.25">
      <c r="A11" s="13">
        <v>3</v>
      </c>
      <c r="B11" s="32" t="s">
        <v>18</v>
      </c>
      <c r="C11" s="14"/>
      <c r="D11" s="33">
        <v>1274</v>
      </c>
      <c r="E11" s="16"/>
      <c r="F11" s="17"/>
      <c r="G11" s="18"/>
      <c r="H11" s="19"/>
      <c r="I11" s="19"/>
      <c r="J11" s="21"/>
      <c r="K11" s="15">
        <v>8</v>
      </c>
      <c r="L11" s="21">
        <f>J11*(1+K11/100)</f>
        <v>0</v>
      </c>
      <c r="M11" s="34">
        <f>G11*J11</f>
        <v>0</v>
      </c>
      <c r="N11" s="35">
        <f>G11*L11</f>
        <v>0</v>
      </c>
    </row>
    <row r="12" spans="1:14" ht="48">
      <c r="A12" s="36">
        <v>4</v>
      </c>
      <c r="B12" s="14" t="s">
        <v>19</v>
      </c>
      <c r="C12" s="14"/>
      <c r="D12" s="15">
        <v>25000</v>
      </c>
      <c r="E12" s="16"/>
      <c r="F12" s="37"/>
      <c r="G12" s="38"/>
      <c r="H12" s="39"/>
      <c r="I12" s="40"/>
      <c r="J12" s="41"/>
      <c r="K12" s="42">
        <v>8</v>
      </c>
      <c r="L12" s="43">
        <f>J12*(1+K12/100)</f>
        <v>0</v>
      </c>
      <c r="M12" s="44">
        <f>G12*J12</f>
        <v>0</v>
      </c>
      <c r="N12" s="22">
        <f>G12*L12</f>
        <v>0</v>
      </c>
    </row>
    <row r="13" spans="1:14">
      <c r="A13" s="82" t="s">
        <v>20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45">
        <f>SUM(M9:M12)</f>
        <v>0</v>
      </c>
      <c r="N13" s="46">
        <f>SUM(N9:N12)</f>
        <v>0</v>
      </c>
    </row>
    <row r="14" spans="1:14">
      <c r="A14" s="84" t="s">
        <v>21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</row>
    <row r="15" spans="1:14" ht="36">
      <c r="A15" s="47">
        <v>1</v>
      </c>
      <c r="B15" s="48" t="s">
        <v>22</v>
      </c>
      <c r="C15" s="14"/>
      <c r="D15" s="47"/>
      <c r="E15" s="49"/>
      <c r="F15" s="47"/>
      <c r="G15" s="50"/>
      <c r="H15" s="47"/>
      <c r="I15" s="51"/>
      <c r="J15" s="22"/>
      <c r="K15" s="52">
        <v>8</v>
      </c>
      <c r="L15" s="22">
        <f>J15*(1+K15/100)</f>
        <v>0</v>
      </c>
      <c r="M15" s="22">
        <f>G15*J15</f>
        <v>0</v>
      </c>
      <c r="N15" s="22">
        <f>G15*L15</f>
        <v>0</v>
      </c>
    </row>
    <row r="16" spans="1:14" ht="24">
      <c r="A16" s="53">
        <v>2</v>
      </c>
      <c r="B16" s="14" t="s">
        <v>23</v>
      </c>
      <c r="C16" s="14"/>
      <c r="D16" s="15"/>
      <c r="E16" s="16"/>
      <c r="F16" s="16"/>
      <c r="G16" s="18"/>
      <c r="H16" s="19"/>
      <c r="I16" s="20"/>
      <c r="J16" s="21"/>
      <c r="K16" s="15">
        <v>8</v>
      </c>
      <c r="L16" s="22">
        <f>J16*(1+K16/100)</f>
        <v>0</v>
      </c>
      <c r="M16" s="22">
        <f>G16*J16</f>
        <v>0</v>
      </c>
      <c r="N16" s="22">
        <f>G16*L16</f>
        <v>0</v>
      </c>
    </row>
    <row r="17" spans="1:14">
      <c r="A17" s="82" t="s">
        <v>20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45">
        <f>SUM(M15:M16)</f>
        <v>0</v>
      </c>
      <c r="N17" s="45">
        <f>SUM(N15:N16)</f>
        <v>0</v>
      </c>
    </row>
    <row r="18" spans="1:14">
      <c r="A18" s="84" t="s">
        <v>24</v>
      </c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</row>
    <row r="19" spans="1:14">
      <c r="A19" s="53">
        <v>1</v>
      </c>
      <c r="B19" s="14"/>
      <c r="C19" s="14"/>
      <c r="D19" s="54"/>
      <c r="E19" s="55"/>
      <c r="F19" s="55"/>
      <c r="G19" s="56"/>
      <c r="H19" s="57"/>
      <c r="I19" s="58"/>
      <c r="J19" s="21"/>
      <c r="K19" s="15">
        <v>8</v>
      </c>
      <c r="L19" s="21">
        <f>J19*(1+K19/100)</f>
        <v>0</v>
      </c>
      <c r="M19" s="22">
        <f>G19*J19</f>
        <v>0</v>
      </c>
      <c r="N19" s="22">
        <f>G19*L19</f>
        <v>0</v>
      </c>
    </row>
    <row r="20" spans="1:14">
      <c r="A20" s="53">
        <v>2</v>
      </c>
      <c r="B20" s="14"/>
      <c r="C20" s="14"/>
      <c r="D20" s="15"/>
      <c r="E20" s="16"/>
      <c r="F20" s="16"/>
      <c r="G20" s="56"/>
      <c r="H20" s="57"/>
      <c r="I20" s="58"/>
      <c r="J20" s="21"/>
      <c r="K20" s="15">
        <v>8</v>
      </c>
      <c r="L20" s="21">
        <f>J20*(1+K20/100)</f>
        <v>0</v>
      </c>
      <c r="M20" s="22">
        <f>G20*J20</f>
        <v>0</v>
      </c>
      <c r="N20" s="22">
        <f>G20*L20</f>
        <v>0</v>
      </c>
    </row>
    <row r="21" spans="1:14">
      <c r="A21" s="53">
        <v>3</v>
      </c>
      <c r="B21" s="14"/>
      <c r="C21" s="14"/>
      <c r="D21" s="15"/>
      <c r="E21" s="16"/>
      <c r="F21" s="16"/>
      <c r="G21" s="56"/>
      <c r="H21" s="57"/>
      <c r="I21" s="58"/>
      <c r="J21" s="21"/>
      <c r="K21" s="15">
        <v>8</v>
      </c>
      <c r="L21" s="21">
        <f>J21*(1+K21/100)</f>
        <v>0</v>
      </c>
      <c r="M21" s="22">
        <f>G21*J21</f>
        <v>0</v>
      </c>
      <c r="N21" s="22">
        <f>G21*L21</f>
        <v>0</v>
      </c>
    </row>
    <row r="22" spans="1:14">
      <c r="A22" s="82" t="s">
        <v>20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59">
        <f>SUM(M19:M21)</f>
        <v>0</v>
      </c>
      <c r="N22" s="59">
        <f>SUM(N19:N21)</f>
        <v>0</v>
      </c>
    </row>
    <row r="23" spans="1:14">
      <c r="A23" s="84" t="s">
        <v>25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</row>
    <row r="24" spans="1:14">
      <c r="A24" s="53"/>
      <c r="B24" s="14"/>
      <c r="C24" s="14"/>
      <c r="D24" s="15"/>
      <c r="E24" s="16"/>
      <c r="F24" s="16"/>
      <c r="G24" s="18">
        <v>36</v>
      </c>
      <c r="H24" s="19"/>
      <c r="I24" s="20"/>
      <c r="J24" s="21"/>
      <c r="K24" s="15">
        <v>23</v>
      </c>
      <c r="L24" s="21">
        <f>J24*(1+K24/100)</f>
        <v>0</v>
      </c>
      <c r="M24" s="45">
        <f>G24*J24</f>
        <v>0</v>
      </c>
      <c r="N24" s="45">
        <f>G24*L24</f>
        <v>0</v>
      </c>
    </row>
    <row r="25" spans="1:14">
      <c r="A25" s="80" t="s">
        <v>26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60">
        <f>SUM(M13+M17+M22+M24)</f>
        <v>0</v>
      </c>
      <c r="N25" s="60">
        <f>SUM(N13+N17+N22+N24)</f>
        <v>0</v>
      </c>
    </row>
    <row r="26" spans="1:14">
      <c r="A26" s="79" t="s">
        <v>27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</row>
    <row r="27" spans="1:14">
      <c r="A27" s="79" t="s">
        <v>28</v>
      </c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</row>
    <row r="28" spans="1:14">
      <c r="A28" s="53">
        <v>1</v>
      </c>
      <c r="B28" s="14"/>
      <c r="C28" s="14"/>
      <c r="D28" s="85">
        <v>100000</v>
      </c>
      <c r="E28" s="61"/>
      <c r="F28" s="61"/>
      <c r="G28" s="18"/>
      <c r="H28" s="19"/>
      <c r="I28" s="20"/>
      <c r="J28" s="21"/>
      <c r="K28" s="15">
        <v>8</v>
      </c>
      <c r="L28" s="21">
        <f>J28*(1+K28/100)</f>
        <v>0</v>
      </c>
      <c r="M28" s="22">
        <f>G28*J28</f>
        <v>0</v>
      </c>
      <c r="N28" s="22">
        <f>G28*L28</f>
        <v>0</v>
      </c>
    </row>
    <row r="29" spans="1:14">
      <c r="A29" s="53">
        <v>3</v>
      </c>
      <c r="B29" s="14"/>
      <c r="C29" s="14"/>
      <c r="D29" s="85"/>
      <c r="E29" s="61"/>
      <c r="F29" s="61"/>
      <c r="G29" s="18"/>
      <c r="H29" s="19"/>
      <c r="I29" s="20"/>
      <c r="J29" s="21"/>
      <c r="K29" s="15">
        <v>8</v>
      </c>
      <c r="L29" s="21">
        <f>J29*(1+K29/100)</f>
        <v>0</v>
      </c>
      <c r="M29" s="22">
        <f>G29*J29</f>
        <v>0</v>
      </c>
      <c r="N29" s="22">
        <f>G29*L29</f>
        <v>0</v>
      </c>
    </row>
    <row r="30" spans="1:14">
      <c r="A30" s="53">
        <v>4</v>
      </c>
      <c r="B30" s="14"/>
      <c r="C30" s="14"/>
      <c r="D30" s="85"/>
      <c r="E30" s="61"/>
      <c r="F30" s="61"/>
      <c r="G30" s="18"/>
      <c r="H30" s="19"/>
      <c r="I30" s="20"/>
      <c r="J30" s="21"/>
      <c r="K30" s="15">
        <v>8</v>
      </c>
      <c r="L30" s="21">
        <f>J30*(1+K30/100)</f>
        <v>0</v>
      </c>
      <c r="M30" s="22">
        <f>G30*J30</f>
        <v>0</v>
      </c>
      <c r="N30" s="22">
        <f>G30*L30</f>
        <v>0</v>
      </c>
    </row>
    <row r="31" spans="1:14">
      <c r="A31" s="53">
        <v>5</v>
      </c>
      <c r="B31" s="14"/>
      <c r="C31" s="14"/>
      <c r="D31" s="85"/>
      <c r="E31" s="61"/>
      <c r="F31" s="61"/>
      <c r="G31" s="18"/>
      <c r="H31" s="19"/>
      <c r="I31" s="20"/>
      <c r="J31" s="21"/>
      <c r="K31" s="15">
        <v>8</v>
      </c>
      <c r="L31" s="21">
        <f>J31*(1+K31/100)</f>
        <v>0</v>
      </c>
      <c r="M31" s="22">
        <f>G31*J31</f>
        <v>0</v>
      </c>
      <c r="N31" s="22">
        <f>G31*L31</f>
        <v>0</v>
      </c>
    </row>
    <row r="32" spans="1:14">
      <c r="A32" s="53">
        <v>6</v>
      </c>
      <c r="B32" s="14"/>
      <c r="C32" s="14"/>
      <c r="D32" s="85"/>
      <c r="E32" s="61"/>
      <c r="F32" s="61"/>
      <c r="G32" s="18"/>
      <c r="H32" s="19"/>
      <c r="I32" s="20"/>
      <c r="J32" s="21"/>
      <c r="K32" s="15">
        <v>8</v>
      </c>
      <c r="L32" s="21">
        <f>J32*(1+K32/100)</f>
        <v>0</v>
      </c>
      <c r="M32" s="22">
        <f>G32*J32</f>
        <v>0</v>
      </c>
      <c r="N32" s="22">
        <f>G32*L32</f>
        <v>0</v>
      </c>
    </row>
    <row r="33" spans="1:14">
      <c r="A33" s="82" t="s">
        <v>20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45">
        <f>SUM(M28:M32)</f>
        <v>0</v>
      </c>
      <c r="N33" s="45">
        <f>SUM(N28:N32)</f>
        <v>0</v>
      </c>
    </row>
    <row r="34" spans="1:14">
      <c r="A34" s="84" t="s">
        <v>24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</row>
    <row r="35" spans="1:14">
      <c r="A35" s="62">
        <v>1</v>
      </c>
      <c r="B35" s="63"/>
      <c r="C35" s="64"/>
      <c r="D35" s="63"/>
      <c r="E35" s="65"/>
      <c r="F35" s="63"/>
      <c r="G35" s="50"/>
      <c r="H35" s="63"/>
      <c r="I35" s="66"/>
      <c r="J35" s="52"/>
      <c r="K35" s="52">
        <v>8</v>
      </c>
      <c r="L35" s="21">
        <f>J35*(1+K35/100)</f>
        <v>0</v>
      </c>
      <c r="M35" s="22">
        <f>G35*J35</f>
        <v>0</v>
      </c>
      <c r="N35" s="67">
        <f>G35*L35</f>
        <v>0</v>
      </c>
    </row>
    <row r="36" spans="1:14">
      <c r="A36" s="53">
        <v>2</v>
      </c>
      <c r="B36" s="14"/>
      <c r="C36" s="14"/>
      <c r="D36" s="15"/>
      <c r="E36" s="61"/>
      <c r="F36" s="61"/>
      <c r="G36" s="18"/>
      <c r="H36" s="19"/>
      <c r="I36" s="20"/>
      <c r="J36" s="68"/>
      <c r="K36" s="15">
        <v>8</v>
      </c>
      <c r="L36" s="21">
        <f>J36*(1+K36/100)</f>
        <v>0</v>
      </c>
      <c r="M36" s="22">
        <f>G36*J36</f>
        <v>0</v>
      </c>
      <c r="N36" s="22">
        <f>G36*L36</f>
        <v>0</v>
      </c>
    </row>
    <row r="37" spans="1:14">
      <c r="A37" s="53">
        <v>3</v>
      </c>
      <c r="B37" s="14"/>
      <c r="C37" s="14"/>
      <c r="D37" s="15"/>
      <c r="E37" s="61"/>
      <c r="F37" s="61"/>
      <c r="G37" s="18"/>
      <c r="H37" s="19"/>
      <c r="I37" s="20"/>
      <c r="J37" s="21"/>
      <c r="K37" s="15">
        <v>8</v>
      </c>
      <c r="L37" s="21">
        <f>J37*(1+K37/100)</f>
        <v>0</v>
      </c>
      <c r="M37" s="22">
        <f>G37*J37</f>
        <v>0</v>
      </c>
      <c r="N37" s="22">
        <f>G37*L37</f>
        <v>0</v>
      </c>
    </row>
    <row r="38" spans="1:14">
      <c r="A38" s="53">
        <v>4</v>
      </c>
      <c r="B38" s="14"/>
      <c r="C38" s="14"/>
      <c r="D38" s="15"/>
      <c r="E38" s="16"/>
      <c r="F38" s="16"/>
      <c r="G38" s="18"/>
      <c r="H38" s="19"/>
      <c r="I38" s="20"/>
      <c r="J38" s="21"/>
      <c r="K38" s="15">
        <v>8</v>
      </c>
      <c r="L38" s="21">
        <f>J38*(1+K38/100)</f>
        <v>0</v>
      </c>
      <c r="M38" s="22">
        <f>G38*J38</f>
        <v>0</v>
      </c>
      <c r="N38" s="22">
        <f>G38*L38</f>
        <v>0</v>
      </c>
    </row>
    <row r="39" spans="1:14">
      <c r="A39" s="53">
        <v>5</v>
      </c>
      <c r="B39" s="14"/>
      <c r="C39" s="14"/>
      <c r="D39" s="15"/>
      <c r="E39" s="16"/>
      <c r="F39" s="16"/>
      <c r="G39" s="18"/>
      <c r="H39" s="19"/>
      <c r="I39" s="20"/>
      <c r="J39" s="21"/>
      <c r="K39" s="15">
        <v>8</v>
      </c>
      <c r="L39" s="21">
        <f>J39*(1+K39/100)</f>
        <v>0</v>
      </c>
      <c r="M39" s="22">
        <f>G39*J39</f>
        <v>0</v>
      </c>
      <c r="N39" s="22">
        <f>G39*L39</f>
        <v>0</v>
      </c>
    </row>
    <row r="40" spans="1:14">
      <c r="A40" s="82" t="s">
        <v>20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45">
        <f>SUM(M35:M39)</f>
        <v>0</v>
      </c>
      <c r="N40" s="45">
        <f>SUM(N35:N39)</f>
        <v>0</v>
      </c>
    </row>
    <row r="41" spans="1:14">
      <c r="A41" s="84" t="s">
        <v>29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</row>
    <row r="42" spans="1:14">
      <c r="A42" s="53">
        <v>1</v>
      </c>
      <c r="B42" s="14"/>
      <c r="C42" s="14"/>
      <c r="D42" s="15"/>
      <c r="E42" s="16"/>
      <c r="F42" s="16"/>
      <c r="G42" s="18">
        <v>36</v>
      </c>
      <c r="H42" s="19"/>
      <c r="I42" s="20"/>
      <c r="J42" s="21"/>
      <c r="K42" s="15">
        <v>23</v>
      </c>
      <c r="L42" s="21">
        <f>J42*(1+K42/100)</f>
        <v>0</v>
      </c>
      <c r="M42" s="22">
        <f>G42*J42</f>
        <v>0</v>
      </c>
      <c r="N42" s="22">
        <f>G42*L42</f>
        <v>0</v>
      </c>
    </row>
    <row r="43" spans="1:14">
      <c r="A43" s="53">
        <v>2</v>
      </c>
      <c r="B43" s="14"/>
      <c r="C43" s="14"/>
      <c r="D43" s="15"/>
      <c r="E43" s="16"/>
      <c r="F43" s="16"/>
      <c r="G43" s="18">
        <v>36</v>
      </c>
      <c r="H43" s="19"/>
      <c r="I43" s="20"/>
      <c r="J43" s="21"/>
      <c r="K43" s="15">
        <v>23</v>
      </c>
      <c r="L43" s="21">
        <f>J43*(1+K43/100)</f>
        <v>0</v>
      </c>
      <c r="M43" s="22">
        <f>G43*J43</f>
        <v>0</v>
      </c>
      <c r="N43" s="22">
        <f>G43*L43</f>
        <v>0</v>
      </c>
    </row>
    <row r="44" spans="1:14">
      <c r="A44" s="82" t="s">
        <v>20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45">
        <f>SUM(M42:M43)</f>
        <v>0</v>
      </c>
      <c r="N44" s="45">
        <f>SUM(N42:N43)</f>
        <v>0</v>
      </c>
    </row>
    <row r="45" spans="1:14">
      <c r="A45" s="80" t="s">
        <v>30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60">
        <f>SUM(M33+M40+M44)</f>
        <v>0</v>
      </c>
      <c r="N45" s="60">
        <f>SUM(N33+N40+N44)</f>
        <v>0</v>
      </c>
    </row>
    <row r="46" spans="1:14">
      <c r="A46" s="79" t="s">
        <v>31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</row>
    <row r="47" spans="1:14">
      <c r="A47" s="79" t="s">
        <v>15</v>
      </c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</row>
    <row r="48" spans="1:14" ht="24">
      <c r="A48" s="53">
        <v>1</v>
      </c>
      <c r="B48" s="14" t="s">
        <v>32</v>
      </c>
      <c r="C48" s="69"/>
      <c r="D48" s="15">
        <v>20000</v>
      </c>
      <c r="E48" s="16"/>
      <c r="F48" s="16"/>
      <c r="G48" s="18"/>
      <c r="H48" s="19"/>
      <c r="I48" s="20"/>
      <c r="J48" s="21"/>
      <c r="K48" s="15">
        <v>8</v>
      </c>
      <c r="L48" s="21">
        <f t="shared" ref="L48:L74" si="0">J48*(1+K48/100)</f>
        <v>0</v>
      </c>
      <c r="M48" s="22">
        <f t="shared" ref="M48:M74" si="1">G48*J48</f>
        <v>0</v>
      </c>
      <c r="N48" s="22">
        <f t="shared" ref="N48:N74" si="2">G48*L48</f>
        <v>0</v>
      </c>
    </row>
    <row r="49" spans="1:14">
      <c r="A49" s="53">
        <v>2</v>
      </c>
      <c r="B49" s="14" t="s">
        <v>33</v>
      </c>
      <c r="C49" s="69"/>
      <c r="D49" s="15">
        <v>41250</v>
      </c>
      <c r="E49" s="16"/>
      <c r="F49" s="16"/>
      <c r="G49" s="18"/>
      <c r="H49" s="19"/>
      <c r="I49" s="20"/>
      <c r="J49" s="21"/>
      <c r="K49" s="15">
        <v>8</v>
      </c>
      <c r="L49" s="21">
        <f t="shared" si="0"/>
        <v>0</v>
      </c>
      <c r="M49" s="22">
        <f t="shared" si="1"/>
        <v>0</v>
      </c>
      <c r="N49" s="22">
        <f t="shared" si="2"/>
        <v>0</v>
      </c>
    </row>
    <row r="50" spans="1:14">
      <c r="A50" s="53">
        <v>3</v>
      </c>
      <c r="B50" s="14" t="s">
        <v>34</v>
      </c>
      <c r="C50" s="69"/>
      <c r="D50" s="15">
        <v>27500</v>
      </c>
      <c r="E50" s="16"/>
      <c r="F50" s="16"/>
      <c r="G50" s="18"/>
      <c r="H50" s="19"/>
      <c r="I50" s="20"/>
      <c r="J50" s="21"/>
      <c r="K50" s="15">
        <v>8</v>
      </c>
      <c r="L50" s="21">
        <f t="shared" si="0"/>
        <v>0</v>
      </c>
      <c r="M50" s="22">
        <f t="shared" si="1"/>
        <v>0</v>
      </c>
      <c r="N50" s="22">
        <f t="shared" si="2"/>
        <v>0</v>
      </c>
    </row>
    <row r="51" spans="1:14">
      <c r="A51" s="53">
        <v>4</v>
      </c>
      <c r="B51" s="14" t="s">
        <v>35</v>
      </c>
      <c r="C51" s="69"/>
      <c r="D51" s="15">
        <v>7560</v>
      </c>
      <c r="E51" s="16"/>
      <c r="F51" s="16"/>
      <c r="G51" s="18"/>
      <c r="H51" s="19"/>
      <c r="I51" s="20"/>
      <c r="J51" s="21"/>
      <c r="K51" s="15">
        <v>8</v>
      </c>
      <c r="L51" s="21">
        <f t="shared" si="0"/>
        <v>0</v>
      </c>
      <c r="M51" s="22">
        <f t="shared" si="1"/>
        <v>0</v>
      </c>
      <c r="N51" s="22">
        <f t="shared" si="2"/>
        <v>0</v>
      </c>
    </row>
    <row r="52" spans="1:14" ht="36">
      <c r="A52" s="53">
        <v>5</v>
      </c>
      <c r="B52" s="14" t="s">
        <v>36</v>
      </c>
      <c r="C52" s="69"/>
      <c r="D52" s="15">
        <v>5625</v>
      </c>
      <c r="E52" s="16"/>
      <c r="F52" s="16"/>
      <c r="G52" s="18"/>
      <c r="H52" s="19"/>
      <c r="I52" s="20"/>
      <c r="J52" s="21"/>
      <c r="K52" s="15">
        <v>8</v>
      </c>
      <c r="L52" s="21">
        <f t="shared" si="0"/>
        <v>0</v>
      </c>
      <c r="M52" s="22">
        <f t="shared" si="1"/>
        <v>0</v>
      </c>
      <c r="N52" s="22">
        <f t="shared" si="2"/>
        <v>0</v>
      </c>
    </row>
    <row r="53" spans="1:14">
      <c r="A53" s="53">
        <v>6</v>
      </c>
      <c r="B53" s="14" t="s">
        <v>37</v>
      </c>
      <c r="C53" s="69"/>
      <c r="D53" s="15">
        <v>11250</v>
      </c>
      <c r="E53" s="16"/>
      <c r="F53" s="16"/>
      <c r="G53" s="18"/>
      <c r="H53" s="19"/>
      <c r="I53" s="20"/>
      <c r="J53" s="21"/>
      <c r="K53" s="15">
        <v>8</v>
      </c>
      <c r="L53" s="21">
        <f t="shared" si="0"/>
        <v>0</v>
      </c>
      <c r="M53" s="22">
        <f t="shared" si="1"/>
        <v>0</v>
      </c>
      <c r="N53" s="22">
        <f t="shared" si="2"/>
        <v>0</v>
      </c>
    </row>
    <row r="54" spans="1:14">
      <c r="A54" s="53">
        <v>7</v>
      </c>
      <c r="B54" s="14" t="s">
        <v>38</v>
      </c>
      <c r="C54" s="69"/>
      <c r="D54" s="15">
        <v>3000</v>
      </c>
      <c r="E54" s="16"/>
      <c r="F54" s="16"/>
      <c r="G54" s="18"/>
      <c r="H54" s="19"/>
      <c r="I54" s="20"/>
      <c r="J54" s="21"/>
      <c r="K54" s="15">
        <v>8</v>
      </c>
      <c r="L54" s="21">
        <f t="shared" si="0"/>
        <v>0</v>
      </c>
      <c r="M54" s="22">
        <f t="shared" si="1"/>
        <v>0</v>
      </c>
      <c r="N54" s="22">
        <f t="shared" si="2"/>
        <v>0</v>
      </c>
    </row>
    <row r="55" spans="1:14" ht="48">
      <c r="A55" s="53">
        <v>8</v>
      </c>
      <c r="B55" s="14" t="s">
        <v>39</v>
      </c>
      <c r="C55" s="69"/>
      <c r="D55" s="15">
        <v>9750</v>
      </c>
      <c r="E55" s="16"/>
      <c r="F55" s="16"/>
      <c r="G55" s="18"/>
      <c r="H55" s="19"/>
      <c r="I55" s="20"/>
      <c r="J55" s="21"/>
      <c r="K55" s="15">
        <v>8</v>
      </c>
      <c r="L55" s="21">
        <f t="shared" si="0"/>
        <v>0</v>
      </c>
      <c r="M55" s="22">
        <f t="shared" si="1"/>
        <v>0</v>
      </c>
      <c r="N55" s="22">
        <f t="shared" si="2"/>
        <v>0</v>
      </c>
    </row>
    <row r="56" spans="1:14" ht="24">
      <c r="A56" s="53">
        <v>9</v>
      </c>
      <c r="B56" s="14" t="s">
        <v>40</v>
      </c>
      <c r="C56" s="69"/>
      <c r="D56" s="15">
        <v>6500</v>
      </c>
      <c r="E56" s="16"/>
      <c r="F56" s="16"/>
      <c r="G56" s="18"/>
      <c r="H56" s="19"/>
      <c r="I56" s="20"/>
      <c r="J56" s="21"/>
      <c r="K56" s="15">
        <v>8</v>
      </c>
      <c r="L56" s="21">
        <f t="shared" si="0"/>
        <v>0</v>
      </c>
      <c r="M56" s="22">
        <f t="shared" si="1"/>
        <v>0</v>
      </c>
      <c r="N56" s="22">
        <f t="shared" si="2"/>
        <v>0</v>
      </c>
    </row>
    <row r="57" spans="1:14">
      <c r="A57" s="53">
        <v>10</v>
      </c>
      <c r="B57" s="14" t="s">
        <v>41</v>
      </c>
      <c r="C57" s="69"/>
      <c r="D57" s="15">
        <v>14350</v>
      </c>
      <c r="E57" s="16"/>
      <c r="F57" s="16"/>
      <c r="G57" s="18"/>
      <c r="H57" s="19"/>
      <c r="I57" s="20"/>
      <c r="J57" s="21"/>
      <c r="K57" s="15">
        <v>8</v>
      </c>
      <c r="L57" s="21">
        <f t="shared" si="0"/>
        <v>0</v>
      </c>
      <c r="M57" s="22">
        <f t="shared" si="1"/>
        <v>0</v>
      </c>
      <c r="N57" s="22">
        <f t="shared" si="2"/>
        <v>0</v>
      </c>
    </row>
    <row r="58" spans="1:14" ht="48">
      <c r="A58" s="53">
        <v>11</v>
      </c>
      <c r="B58" s="14" t="s">
        <v>42</v>
      </c>
      <c r="C58" s="69"/>
      <c r="D58" s="15">
        <v>53300</v>
      </c>
      <c r="E58" s="16"/>
      <c r="F58" s="16"/>
      <c r="G58" s="18"/>
      <c r="H58" s="19"/>
      <c r="I58" s="20"/>
      <c r="J58" s="21"/>
      <c r="K58" s="15">
        <v>8</v>
      </c>
      <c r="L58" s="21">
        <f t="shared" si="0"/>
        <v>0</v>
      </c>
      <c r="M58" s="22">
        <f t="shared" si="1"/>
        <v>0</v>
      </c>
      <c r="N58" s="22">
        <f t="shared" si="2"/>
        <v>0</v>
      </c>
    </row>
    <row r="59" spans="1:14" ht="72">
      <c r="A59" s="53">
        <v>12</v>
      </c>
      <c r="B59" s="14" t="s">
        <v>43</v>
      </c>
      <c r="C59" s="69"/>
      <c r="D59" s="15">
        <v>33600</v>
      </c>
      <c r="E59" s="16"/>
      <c r="F59" s="16"/>
      <c r="G59" s="18"/>
      <c r="H59" s="19"/>
      <c r="I59" s="20"/>
      <c r="J59" s="21"/>
      <c r="K59" s="15">
        <v>8</v>
      </c>
      <c r="L59" s="21">
        <f t="shared" si="0"/>
        <v>0</v>
      </c>
      <c r="M59" s="22">
        <f t="shared" si="1"/>
        <v>0</v>
      </c>
      <c r="N59" s="22">
        <f t="shared" si="2"/>
        <v>0</v>
      </c>
    </row>
    <row r="60" spans="1:14" ht="72">
      <c r="A60" s="53">
        <v>13</v>
      </c>
      <c r="B60" s="14" t="s">
        <v>44</v>
      </c>
      <c r="C60" s="69"/>
      <c r="D60" s="15">
        <v>27500</v>
      </c>
      <c r="E60" s="16"/>
      <c r="F60" s="16"/>
      <c r="G60" s="18"/>
      <c r="H60" s="19"/>
      <c r="I60" s="20"/>
      <c r="J60" s="21"/>
      <c r="K60" s="15">
        <v>8</v>
      </c>
      <c r="L60" s="21">
        <f t="shared" si="0"/>
        <v>0</v>
      </c>
      <c r="M60" s="22">
        <f t="shared" si="1"/>
        <v>0</v>
      </c>
      <c r="N60" s="22">
        <f t="shared" si="2"/>
        <v>0</v>
      </c>
    </row>
    <row r="61" spans="1:14" ht="24">
      <c r="A61" s="53">
        <v>14</v>
      </c>
      <c r="B61" s="14" t="s">
        <v>45</v>
      </c>
      <c r="C61" s="69"/>
      <c r="D61" s="15">
        <v>48000</v>
      </c>
      <c r="E61" s="16"/>
      <c r="F61" s="16"/>
      <c r="G61" s="18"/>
      <c r="H61" s="19"/>
      <c r="I61" s="20"/>
      <c r="J61" s="21"/>
      <c r="K61" s="15">
        <v>8</v>
      </c>
      <c r="L61" s="21">
        <f t="shared" si="0"/>
        <v>0</v>
      </c>
      <c r="M61" s="22">
        <f t="shared" si="1"/>
        <v>0</v>
      </c>
      <c r="N61" s="22">
        <f t="shared" si="2"/>
        <v>0</v>
      </c>
    </row>
    <row r="62" spans="1:14">
      <c r="A62" s="53">
        <v>15</v>
      </c>
      <c r="B62" s="14" t="s">
        <v>46</v>
      </c>
      <c r="C62" s="69"/>
      <c r="D62" s="15">
        <v>12100</v>
      </c>
      <c r="E62" s="16"/>
      <c r="F62" s="16"/>
      <c r="G62" s="18"/>
      <c r="H62" s="19"/>
      <c r="I62" s="20"/>
      <c r="J62" s="21"/>
      <c r="K62" s="15">
        <v>8</v>
      </c>
      <c r="L62" s="21">
        <f t="shared" si="0"/>
        <v>0</v>
      </c>
      <c r="M62" s="22">
        <f t="shared" si="1"/>
        <v>0</v>
      </c>
      <c r="N62" s="22">
        <f t="shared" si="2"/>
        <v>0</v>
      </c>
    </row>
    <row r="63" spans="1:14" ht="60">
      <c r="A63" s="53">
        <v>16</v>
      </c>
      <c r="B63" s="14" t="s">
        <v>47</v>
      </c>
      <c r="C63" s="69"/>
      <c r="D63" s="15">
        <v>122400</v>
      </c>
      <c r="E63" s="16"/>
      <c r="F63" s="16"/>
      <c r="G63" s="18"/>
      <c r="H63" s="19"/>
      <c r="I63" s="20"/>
      <c r="J63" s="21"/>
      <c r="K63" s="15">
        <v>8</v>
      </c>
      <c r="L63" s="21">
        <f t="shared" si="0"/>
        <v>0</v>
      </c>
      <c r="M63" s="22">
        <f t="shared" si="1"/>
        <v>0</v>
      </c>
      <c r="N63" s="22">
        <f t="shared" si="2"/>
        <v>0</v>
      </c>
    </row>
    <row r="64" spans="1:14">
      <c r="A64" s="53">
        <v>17</v>
      </c>
      <c r="B64" s="14" t="s">
        <v>48</v>
      </c>
      <c r="C64" s="69"/>
      <c r="D64" s="15">
        <v>19700</v>
      </c>
      <c r="E64" s="16"/>
      <c r="F64" s="16"/>
      <c r="G64" s="18"/>
      <c r="H64" s="19"/>
      <c r="I64" s="20"/>
      <c r="J64" s="21"/>
      <c r="K64" s="15">
        <v>8</v>
      </c>
      <c r="L64" s="21">
        <f t="shared" si="0"/>
        <v>0</v>
      </c>
      <c r="M64" s="22">
        <f t="shared" si="1"/>
        <v>0</v>
      </c>
      <c r="N64" s="22">
        <f t="shared" si="2"/>
        <v>0</v>
      </c>
    </row>
    <row r="65" spans="1:14">
      <c r="A65" s="53">
        <v>18</v>
      </c>
      <c r="B65" s="14" t="s">
        <v>49</v>
      </c>
      <c r="C65" s="69"/>
      <c r="D65" s="54">
        <v>15000</v>
      </c>
      <c r="E65" s="16"/>
      <c r="F65" s="55"/>
      <c r="G65" s="56"/>
      <c r="H65" s="57"/>
      <c r="I65" s="58"/>
      <c r="J65" s="70"/>
      <c r="K65" s="15">
        <v>8</v>
      </c>
      <c r="L65" s="21">
        <f t="shared" si="0"/>
        <v>0</v>
      </c>
      <c r="M65" s="22">
        <f t="shared" si="1"/>
        <v>0</v>
      </c>
      <c r="N65" s="22">
        <f t="shared" si="2"/>
        <v>0</v>
      </c>
    </row>
    <row r="66" spans="1:14">
      <c r="A66" s="53">
        <v>19</v>
      </c>
      <c r="B66" s="14" t="s">
        <v>50</v>
      </c>
      <c r="C66" s="69"/>
      <c r="D66" s="54">
        <v>7000</v>
      </c>
      <c r="E66" s="16"/>
      <c r="F66" s="55"/>
      <c r="G66" s="56"/>
      <c r="H66" s="57"/>
      <c r="I66" s="58"/>
      <c r="J66" s="70"/>
      <c r="K66" s="15">
        <v>8</v>
      </c>
      <c r="L66" s="21">
        <f t="shared" si="0"/>
        <v>0</v>
      </c>
      <c r="M66" s="22">
        <f t="shared" si="1"/>
        <v>0</v>
      </c>
      <c r="N66" s="22">
        <f t="shared" si="2"/>
        <v>0</v>
      </c>
    </row>
    <row r="67" spans="1:14" ht="24">
      <c r="A67" s="53">
        <v>20</v>
      </c>
      <c r="B67" s="14" t="s">
        <v>51</v>
      </c>
      <c r="C67" s="69"/>
      <c r="D67" s="15">
        <v>44200</v>
      </c>
      <c r="E67" s="16"/>
      <c r="F67" s="16"/>
      <c r="G67" s="18"/>
      <c r="H67" s="19"/>
      <c r="I67" s="20"/>
      <c r="J67" s="21"/>
      <c r="K67" s="15">
        <v>8</v>
      </c>
      <c r="L67" s="21">
        <f t="shared" si="0"/>
        <v>0</v>
      </c>
      <c r="M67" s="22">
        <f t="shared" si="1"/>
        <v>0</v>
      </c>
      <c r="N67" s="22">
        <f t="shared" si="2"/>
        <v>0</v>
      </c>
    </row>
    <row r="68" spans="1:14" ht="36">
      <c r="A68" s="53">
        <v>21</v>
      </c>
      <c r="B68" s="14" t="s">
        <v>52</v>
      </c>
      <c r="C68" s="69"/>
      <c r="D68" s="15">
        <v>22000</v>
      </c>
      <c r="E68" s="16"/>
      <c r="F68" s="16"/>
      <c r="G68" s="18"/>
      <c r="H68" s="19"/>
      <c r="I68" s="20"/>
      <c r="J68" s="21"/>
      <c r="K68" s="15">
        <v>8</v>
      </c>
      <c r="L68" s="21">
        <f t="shared" si="0"/>
        <v>0</v>
      </c>
      <c r="M68" s="22">
        <f t="shared" si="1"/>
        <v>0</v>
      </c>
      <c r="N68" s="22">
        <f t="shared" si="2"/>
        <v>0</v>
      </c>
    </row>
    <row r="69" spans="1:14" ht="60">
      <c r="A69" s="53">
        <v>22</v>
      </c>
      <c r="B69" s="14" t="s">
        <v>53</v>
      </c>
      <c r="C69" s="69"/>
      <c r="D69" s="15">
        <v>23000</v>
      </c>
      <c r="E69" s="16"/>
      <c r="F69" s="16"/>
      <c r="G69" s="18"/>
      <c r="H69" s="19"/>
      <c r="I69" s="20"/>
      <c r="J69" s="21"/>
      <c r="K69" s="15">
        <v>8</v>
      </c>
      <c r="L69" s="21">
        <f t="shared" si="0"/>
        <v>0</v>
      </c>
      <c r="M69" s="22">
        <f t="shared" si="1"/>
        <v>0</v>
      </c>
      <c r="N69" s="22">
        <f t="shared" si="2"/>
        <v>0</v>
      </c>
    </row>
    <row r="70" spans="1:14" ht="60">
      <c r="A70" s="53">
        <v>23</v>
      </c>
      <c r="B70" s="14" t="s">
        <v>54</v>
      </c>
      <c r="C70" s="69"/>
      <c r="D70" s="15">
        <v>3500</v>
      </c>
      <c r="E70" s="16"/>
      <c r="F70" s="16"/>
      <c r="G70" s="18"/>
      <c r="H70" s="19"/>
      <c r="I70" s="20"/>
      <c r="J70" s="21"/>
      <c r="K70" s="15">
        <v>8</v>
      </c>
      <c r="L70" s="21">
        <f t="shared" si="0"/>
        <v>0</v>
      </c>
      <c r="M70" s="22">
        <f t="shared" si="1"/>
        <v>0</v>
      </c>
      <c r="N70" s="22">
        <f t="shared" si="2"/>
        <v>0</v>
      </c>
    </row>
    <row r="71" spans="1:14" ht="60">
      <c r="A71" s="53">
        <v>24</v>
      </c>
      <c r="B71" s="14" t="s">
        <v>55</v>
      </c>
      <c r="C71" s="69"/>
      <c r="D71" s="15">
        <v>6500</v>
      </c>
      <c r="E71" s="16"/>
      <c r="F71" s="16"/>
      <c r="G71" s="18"/>
      <c r="H71" s="19"/>
      <c r="I71" s="20"/>
      <c r="J71" s="21"/>
      <c r="K71" s="15">
        <v>8</v>
      </c>
      <c r="L71" s="21">
        <f t="shared" si="0"/>
        <v>0</v>
      </c>
      <c r="M71" s="22">
        <f t="shared" si="1"/>
        <v>0</v>
      </c>
      <c r="N71" s="22">
        <f t="shared" si="2"/>
        <v>0</v>
      </c>
    </row>
    <row r="72" spans="1:14">
      <c r="A72" s="53">
        <v>25</v>
      </c>
      <c r="B72" s="14" t="s">
        <v>56</v>
      </c>
      <c r="C72" s="69"/>
      <c r="D72" s="54">
        <v>9660</v>
      </c>
      <c r="E72" s="55"/>
      <c r="F72" s="55"/>
      <c r="G72" s="56"/>
      <c r="H72" s="57"/>
      <c r="I72" s="58"/>
      <c r="J72" s="70"/>
      <c r="K72" s="15">
        <v>8</v>
      </c>
      <c r="L72" s="70">
        <f t="shared" si="0"/>
        <v>0</v>
      </c>
      <c r="M72" s="22">
        <f t="shared" si="1"/>
        <v>0</v>
      </c>
      <c r="N72" s="22">
        <f t="shared" si="2"/>
        <v>0</v>
      </c>
    </row>
    <row r="73" spans="1:14" ht="48">
      <c r="A73" s="53">
        <v>26</v>
      </c>
      <c r="B73" s="14" t="s">
        <v>57</v>
      </c>
      <c r="C73" s="69"/>
      <c r="D73" s="54">
        <v>180</v>
      </c>
      <c r="E73" s="55"/>
      <c r="F73" s="55"/>
      <c r="G73" s="56"/>
      <c r="H73" s="57"/>
      <c r="I73" s="58"/>
      <c r="J73" s="70"/>
      <c r="K73" s="15">
        <v>8</v>
      </c>
      <c r="L73" s="70">
        <f t="shared" si="0"/>
        <v>0</v>
      </c>
      <c r="M73" s="22">
        <f t="shared" si="1"/>
        <v>0</v>
      </c>
      <c r="N73" s="22">
        <f t="shared" si="2"/>
        <v>0</v>
      </c>
    </row>
    <row r="74" spans="1:14">
      <c r="A74" s="53">
        <v>27</v>
      </c>
      <c r="B74" s="14" t="s">
        <v>58</v>
      </c>
      <c r="C74" s="69"/>
      <c r="D74" s="54">
        <v>66000</v>
      </c>
      <c r="E74" s="55"/>
      <c r="F74" s="55"/>
      <c r="G74" s="56"/>
      <c r="H74" s="57"/>
      <c r="I74" s="58"/>
      <c r="J74" s="70"/>
      <c r="K74" s="15">
        <v>8</v>
      </c>
      <c r="L74" s="70">
        <f t="shared" si="0"/>
        <v>0</v>
      </c>
      <c r="M74" s="22">
        <f t="shared" si="1"/>
        <v>0</v>
      </c>
      <c r="N74" s="22">
        <f t="shared" si="2"/>
        <v>0</v>
      </c>
    </row>
    <row r="75" spans="1:14">
      <c r="A75" s="82" t="s">
        <v>20</v>
      </c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45">
        <f>SUM(M48:M73)</f>
        <v>0</v>
      </c>
      <c r="N75" s="45">
        <f>SUM(N48:N74)</f>
        <v>0</v>
      </c>
    </row>
    <row r="76" spans="1:14">
      <c r="A76" s="79" t="s">
        <v>59</v>
      </c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</row>
    <row r="77" spans="1:14">
      <c r="A77" s="53">
        <v>1</v>
      </c>
      <c r="B77" s="14"/>
      <c r="C77" s="14"/>
      <c r="D77" s="15"/>
      <c r="E77" s="55"/>
      <c r="F77" s="16"/>
      <c r="G77" s="18"/>
      <c r="H77" s="19"/>
      <c r="I77" s="20"/>
      <c r="J77" s="21"/>
      <c r="K77" s="15">
        <v>8</v>
      </c>
      <c r="L77" s="21">
        <f t="shared" ref="L77:L92" si="3">J77*(1+K77/100)</f>
        <v>0</v>
      </c>
      <c r="M77" s="22">
        <f t="shared" ref="M77:M92" si="4">G77*J77</f>
        <v>0</v>
      </c>
      <c r="N77" s="22">
        <f t="shared" ref="N77:N92" si="5">G77*L77</f>
        <v>0</v>
      </c>
    </row>
    <row r="78" spans="1:14">
      <c r="A78" s="53">
        <v>2</v>
      </c>
      <c r="B78" s="14"/>
      <c r="C78" s="14"/>
      <c r="D78" s="15"/>
      <c r="E78" s="55"/>
      <c r="F78" s="16"/>
      <c r="G78" s="18"/>
      <c r="H78" s="19"/>
      <c r="I78" s="71"/>
      <c r="J78" s="21"/>
      <c r="K78" s="15">
        <v>8</v>
      </c>
      <c r="L78" s="21">
        <f t="shared" si="3"/>
        <v>0</v>
      </c>
      <c r="M78" s="22">
        <f t="shared" si="4"/>
        <v>0</v>
      </c>
      <c r="N78" s="22">
        <f t="shared" si="5"/>
        <v>0</v>
      </c>
    </row>
    <row r="79" spans="1:14">
      <c r="A79" s="53">
        <v>3</v>
      </c>
      <c r="B79" s="14"/>
      <c r="C79" s="14"/>
      <c r="D79" s="15"/>
      <c r="E79" s="55"/>
      <c r="F79" s="16"/>
      <c r="G79" s="18"/>
      <c r="H79" s="19"/>
      <c r="I79" s="71"/>
      <c r="J79" s="21"/>
      <c r="K79" s="15">
        <v>8</v>
      </c>
      <c r="L79" s="21">
        <f t="shared" si="3"/>
        <v>0</v>
      </c>
      <c r="M79" s="22">
        <f t="shared" si="4"/>
        <v>0</v>
      </c>
      <c r="N79" s="22">
        <f t="shared" si="5"/>
        <v>0</v>
      </c>
    </row>
    <row r="80" spans="1:14">
      <c r="A80" s="53">
        <v>4</v>
      </c>
      <c r="B80" s="14"/>
      <c r="C80" s="14"/>
      <c r="D80" s="15"/>
      <c r="E80" s="55"/>
      <c r="F80" s="16"/>
      <c r="G80" s="18"/>
      <c r="H80" s="19"/>
      <c r="I80" s="71"/>
      <c r="J80" s="21"/>
      <c r="K80" s="15">
        <v>8</v>
      </c>
      <c r="L80" s="21">
        <f t="shared" si="3"/>
        <v>0</v>
      </c>
      <c r="M80" s="22">
        <f t="shared" si="4"/>
        <v>0</v>
      </c>
      <c r="N80" s="22">
        <f t="shared" si="5"/>
        <v>0</v>
      </c>
    </row>
    <row r="81" spans="1:14">
      <c r="A81" s="53">
        <v>5</v>
      </c>
      <c r="B81" s="14"/>
      <c r="C81" s="14"/>
      <c r="D81" s="15"/>
      <c r="E81" s="55"/>
      <c r="F81" s="16"/>
      <c r="G81" s="18"/>
      <c r="H81" s="19"/>
      <c r="I81" s="71"/>
      <c r="J81" s="21"/>
      <c r="K81" s="15">
        <v>8</v>
      </c>
      <c r="L81" s="21">
        <f t="shared" si="3"/>
        <v>0</v>
      </c>
      <c r="M81" s="22">
        <f t="shared" si="4"/>
        <v>0</v>
      </c>
      <c r="N81" s="22">
        <f t="shared" si="5"/>
        <v>0</v>
      </c>
    </row>
    <row r="82" spans="1:14">
      <c r="A82" s="53">
        <v>6</v>
      </c>
      <c r="B82" s="14"/>
      <c r="C82" s="14"/>
      <c r="D82" s="15"/>
      <c r="E82" s="55"/>
      <c r="F82" s="16"/>
      <c r="G82" s="18"/>
      <c r="H82" s="19"/>
      <c r="I82" s="71"/>
      <c r="J82" s="21"/>
      <c r="K82" s="15">
        <v>8</v>
      </c>
      <c r="L82" s="21">
        <f t="shared" si="3"/>
        <v>0</v>
      </c>
      <c r="M82" s="22">
        <f t="shared" si="4"/>
        <v>0</v>
      </c>
      <c r="N82" s="22">
        <f t="shared" si="5"/>
        <v>0</v>
      </c>
    </row>
    <row r="83" spans="1:14">
      <c r="A83" s="53">
        <v>7</v>
      </c>
      <c r="B83" s="14"/>
      <c r="C83" s="14"/>
      <c r="D83" s="15"/>
      <c r="E83" s="55"/>
      <c r="F83" s="16"/>
      <c r="G83" s="18"/>
      <c r="H83" s="19"/>
      <c r="I83" s="71"/>
      <c r="J83" s="21"/>
      <c r="K83" s="15">
        <v>8</v>
      </c>
      <c r="L83" s="21">
        <f t="shared" si="3"/>
        <v>0</v>
      </c>
      <c r="M83" s="22">
        <f t="shared" si="4"/>
        <v>0</v>
      </c>
      <c r="N83" s="22">
        <f t="shared" si="5"/>
        <v>0</v>
      </c>
    </row>
    <row r="84" spans="1:14">
      <c r="A84" s="53">
        <v>8</v>
      </c>
      <c r="B84" s="14"/>
      <c r="C84" s="14"/>
      <c r="D84" s="15"/>
      <c r="E84" s="55"/>
      <c r="F84" s="72"/>
      <c r="G84" s="18"/>
      <c r="H84" s="19"/>
      <c r="I84" s="71"/>
      <c r="J84" s="21"/>
      <c r="K84" s="15">
        <v>8</v>
      </c>
      <c r="L84" s="21">
        <f t="shared" si="3"/>
        <v>0</v>
      </c>
      <c r="M84" s="22">
        <f t="shared" si="4"/>
        <v>0</v>
      </c>
      <c r="N84" s="22">
        <f t="shared" si="5"/>
        <v>0</v>
      </c>
    </row>
    <row r="85" spans="1:14">
      <c r="A85" s="53">
        <v>9</v>
      </c>
      <c r="B85" s="14"/>
      <c r="C85" s="14"/>
      <c r="D85" s="15"/>
      <c r="E85" s="55"/>
      <c r="F85" s="72"/>
      <c r="G85" s="18"/>
      <c r="H85" s="19"/>
      <c r="I85" s="71"/>
      <c r="J85" s="21"/>
      <c r="K85" s="15">
        <v>8</v>
      </c>
      <c r="L85" s="21">
        <f t="shared" si="3"/>
        <v>0</v>
      </c>
      <c r="M85" s="22">
        <f t="shared" si="4"/>
        <v>0</v>
      </c>
      <c r="N85" s="22">
        <f t="shared" si="5"/>
        <v>0</v>
      </c>
    </row>
    <row r="86" spans="1:14">
      <c r="A86" s="53">
        <v>10</v>
      </c>
      <c r="B86" s="14"/>
      <c r="C86" s="14"/>
      <c r="D86" s="15"/>
      <c r="E86" s="55"/>
      <c r="F86" s="72"/>
      <c r="G86" s="18"/>
      <c r="H86" s="19"/>
      <c r="I86" s="20"/>
      <c r="J86" s="21"/>
      <c r="K86" s="15">
        <v>8</v>
      </c>
      <c r="L86" s="21">
        <f t="shared" si="3"/>
        <v>0</v>
      </c>
      <c r="M86" s="22">
        <f t="shared" si="4"/>
        <v>0</v>
      </c>
      <c r="N86" s="22">
        <f t="shared" si="5"/>
        <v>0</v>
      </c>
    </row>
    <row r="87" spans="1:14">
      <c r="A87" s="53">
        <v>11</v>
      </c>
      <c r="B87" s="14"/>
      <c r="C87" s="14"/>
      <c r="D87" s="73"/>
      <c r="E87" s="55"/>
      <c r="F87" s="72"/>
      <c r="G87" s="74"/>
      <c r="H87" s="75"/>
      <c r="I87" s="20"/>
      <c r="J87" s="21"/>
      <c r="K87" s="15">
        <v>8</v>
      </c>
      <c r="L87" s="21">
        <f t="shared" si="3"/>
        <v>0</v>
      </c>
      <c r="M87" s="22">
        <f t="shared" si="4"/>
        <v>0</v>
      </c>
      <c r="N87" s="22">
        <f t="shared" si="5"/>
        <v>0</v>
      </c>
    </row>
    <row r="88" spans="1:14">
      <c r="A88" s="53">
        <v>12</v>
      </c>
      <c r="B88" s="14"/>
      <c r="C88" s="14"/>
      <c r="D88" s="15"/>
      <c r="E88" s="55"/>
      <c r="F88" s="72"/>
      <c r="G88" s="18"/>
      <c r="H88" s="19"/>
      <c r="I88" s="20"/>
      <c r="J88" s="21"/>
      <c r="K88" s="15">
        <v>8</v>
      </c>
      <c r="L88" s="21">
        <f t="shared" si="3"/>
        <v>0</v>
      </c>
      <c r="M88" s="22">
        <f t="shared" si="4"/>
        <v>0</v>
      </c>
      <c r="N88" s="22">
        <f t="shared" si="5"/>
        <v>0</v>
      </c>
    </row>
    <row r="89" spans="1:14">
      <c r="A89" s="53">
        <v>13</v>
      </c>
      <c r="B89" s="14"/>
      <c r="C89" s="14"/>
      <c r="D89" s="15"/>
      <c r="E89" s="76"/>
      <c r="F89" s="76"/>
      <c r="G89" s="18"/>
      <c r="H89" s="19"/>
      <c r="I89" s="20"/>
      <c r="J89" s="76"/>
      <c r="K89" s="15">
        <v>8</v>
      </c>
      <c r="L89" s="21">
        <f t="shared" si="3"/>
        <v>0</v>
      </c>
      <c r="M89" s="22">
        <f t="shared" si="4"/>
        <v>0</v>
      </c>
      <c r="N89" s="77">
        <f t="shared" si="5"/>
        <v>0</v>
      </c>
    </row>
    <row r="90" spans="1:14">
      <c r="A90" s="53">
        <v>14</v>
      </c>
      <c r="B90" s="14"/>
      <c r="C90" s="14"/>
      <c r="D90" s="54"/>
      <c r="E90" s="55"/>
      <c r="F90" s="76"/>
      <c r="G90" s="56"/>
      <c r="H90" s="19"/>
      <c r="I90" s="20"/>
      <c r="J90" s="76"/>
      <c r="K90" s="15">
        <v>8</v>
      </c>
      <c r="L90" s="21">
        <f t="shared" si="3"/>
        <v>0</v>
      </c>
      <c r="M90" s="22">
        <f t="shared" si="4"/>
        <v>0</v>
      </c>
      <c r="N90" s="77">
        <f t="shared" si="5"/>
        <v>0</v>
      </c>
    </row>
    <row r="91" spans="1:14">
      <c r="A91" s="53">
        <v>15</v>
      </c>
      <c r="B91" s="14"/>
      <c r="C91" s="14"/>
      <c r="D91" s="54"/>
      <c r="E91" s="55"/>
      <c r="F91" s="72"/>
      <c r="G91" s="56"/>
      <c r="H91" s="19"/>
      <c r="I91" s="20"/>
      <c r="J91" s="21"/>
      <c r="K91" s="15">
        <v>8</v>
      </c>
      <c r="L91" s="21">
        <f t="shared" si="3"/>
        <v>0</v>
      </c>
      <c r="M91" s="22">
        <f t="shared" si="4"/>
        <v>0</v>
      </c>
      <c r="N91" s="22">
        <f t="shared" si="5"/>
        <v>0</v>
      </c>
    </row>
    <row r="92" spans="1:14">
      <c r="A92" s="53">
        <v>16</v>
      </c>
      <c r="B92" s="14"/>
      <c r="C92" s="14"/>
      <c r="D92" s="15"/>
      <c r="E92" s="55"/>
      <c r="F92" s="72"/>
      <c r="G92" s="18"/>
      <c r="H92" s="19"/>
      <c r="I92" s="20"/>
      <c r="J92" s="21"/>
      <c r="K92" s="15">
        <v>8</v>
      </c>
      <c r="L92" s="21">
        <f t="shared" si="3"/>
        <v>0</v>
      </c>
      <c r="M92" s="22">
        <f t="shared" si="4"/>
        <v>0</v>
      </c>
      <c r="N92" s="22">
        <f t="shared" si="5"/>
        <v>0</v>
      </c>
    </row>
    <row r="93" spans="1:14">
      <c r="A93" s="82" t="s">
        <v>20</v>
      </c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45">
        <f>SUM(M77:M92)</f>
        <v>0</v>
      </c>
      <c r="N93" s="45">
        <f>SUM(N77:N92)</f>
        <v>0</v>
      </c>
    </row>
    <row r="94" spans="1:14">
      <c r="A94" s="79" t="s">
        <v>60</v>
      </c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</row>
    <row r="95" spans="1:14">
      <c r="A95" s="53">
        <v>1</v>
      </c>
      <c r="B95" s="14"/>
      <c r="C95" s="14"/>
      <c r="D95" s="15"/>
      <c r="E95" s="16"/>
      <c r="F95" s="16"/>
      <c r="G95" s="18"/>
      <c r="H95" s="19"/>
      <c r="I95" s="20"/>
      <c r="J95" s="21"/>
      <c r="K95" s="15">
        <v>8</v>
      </c>
      <c r="L95" s="21">
        <f t="shared" ref="L95:L114" si="6">J95*(1+K95/100)</f>
        <v>0</v>
      </c>
      <c r="M95" s="22">
        <f t="shared" ref="M95:M114" si="7">G95*J95</f>
        <v>0</v>
      </c>
      <c r="N95" s="22">
        <f t="shared" ref="N95:N114" si="8">G95*L95</f>
        <v>0</v>
      </c>
    </row>
    <row r="96" spans="1:14">
      <c r="A96" s="53">
        <v>2</v>
      </c>
      <c r="B96" s="14"/>
      <c r="C96" s="14"/>
      <c r="D96" s="15"/>
      <c r="E96" s="16"/>
      <c r="F96" s="16"/>
      <c r="G96" s="18"/>
      <c r="H96" s="19"/>
      <c r="I96" s="20"/>
      <c r="J96" s="21"/>
      <c r="K96" s="15">
        <v>8</v>
      </c>
      <c r="L96" s="21">
        <f t="shared" si="6"/>
        <v>0</v>
      </c>
      <c r="M96" s="22">
        <f t="shared" si="7"/>
        <v>0</v>
      </c>
      <c r="N96" s="22">
        <f t="shared" si="8"/>
        <v>0</v>
      </c>
    </row>
    <row r="97" spans="1:14">
      <c r="A97" s="53">
        <v>3</v>
      </c>
      <c r="B97" s="14"/>
      <c r="C97" s="14"/>
      <c r="D97" s="15"/>
      <c r="E97" s="16"/>
      <c r="F97" s="16"/>
      <c r="G97" s="18"/>
      <c r="H97" s="19"/>
      <c r="I97" s="20"/>
      <c r="J97" s="21"/>
      <c r="K97" s="15">
        <v>8</v>
      </c>
      <c r="L97" s="21">
        <f t="shared" si="6"/>
        <v>0</v>
      </c>
      <c r="M97" s="22">
        <f t="shared" si="7"/>
        <v>0</v>
      </c>
      <c r="N97" s="22">
        <f t="shared" si="8"/>
        <v>0</v>
      </c>
    </row>
    <row r="98" spans="1:14">
      <c r="A98" s="53">
        <v>4</v>
      </c>
      <c r="B98" s="14"/>
      <c r="C98" s="14"/>
      <c r="D98" s="15"/>
      <c r="E98" s="16"/>
      <c r="F98" s="16"/>
      <c r="G98" s="18"/>
      <c r="H98" s="19"/>
      <c r="I98" s="20"/>
      <c r="J98" s="21"/>
      <c r="K98" s="15">
        <v>8</v>
      </c>
      <c r="L98" s="21">
        <f t="shared" si="6"/>
        <v>0</v>
      </c>
      <c r="M98" s="22">
        <f t="shared" si="7"/>
        <v>0</v>
      </c>
      <c r="N98" s="22">
        <f t="shared" si="8"/>
        <v>0</v>
      </c>
    </row>
    <row r="99" spans="1:14">
      <c r="A99" s="53">
        <v>5</v>
      </c>
      <c r="B99" s="14"/>
      <c r="C99" s="14"/>
      <c r="D99" s="15"/>
      <c r="E99" s="16"/>
      <c r="F99" s="16"/>
      <c r="G99" s="18"/>
      <c r="H99" s="19"/>
      <c r="I99" s="20"/>
      <c r="J99" s="21"/>
      <c r="K99" s="15">
        <v>8</v>
      </c>
      <c r="L99" s="21">
        <f t="shared" si="6"/>
        <v>0</v>
      </c>
      <c r="M99" s="22">
        <f t="shared" si="7"/>
        <v>0</v>
      </c>
      <c r="N99" s="22">
        <f t="shared" si="8"/>
        <v>0</v>
      </c>
    </row>
    <row r="100" spans="1:14">
      <c r="A100" s="53">
        <v>6</v>
      </c>
      <c r="B100" s="14"/>
      <c r="C100" s="14"/>
      <c r="D100" s="15"/>
      <c r="E100" s="16"/>
      <c r="F100" s="16"/>
      <c r="G100" s="18"/>
      <c r="H100" s="19"/>
      <c r="I100" s="20"/>
      <c r="J100" s="21"/>
      <c r="K100" s="15">
        <v>8</v>
      </c>
      <c r="L100" s="21">
        <f t="shared" si="6"/>
        <v>0</v>
      </c>
      <c r="M100" s="22">
        <f t="shared" si="7"/>
        <v>0</v>
      </c>
      <c r="N100" s="22">
        <f t="shared" si="8"/>
        <v>0</v>
      </c>
    </row>
    <row r="101" spans="1:14">
      <c r="A101" s="53">
        <v>7</v>
      </c>
      <c r="B101" s="14"/>
      <c r="C101" s="14"/>
      <c r="D101" s="15"/>
      <c r="E101" s="16"/>
      <c r="F101" s="16"/>
      <c r="G101" s="18"/>
      <c r="H101" s="19"/>
      <c r="I101" s="20"/>
      <c r="J101" s="21"/>
      <c r="K101" s="15">
        <v>8</v>
      </c>
      <c r="L101" s="21">
        <f t="shared" si="6"/>
        <v>0</v>
      </c>
      <c r="M101" s="22">
        <f t="shared" si="7"/>
        <v>0</v>
      </c>
      <c r="N101" s="22">
        <f t="shared" si="8"/>
        <v>0</v>
      </c>
    </row>
    <row r="102" spans="1:14">
      <c r="A102" s="53">
        <v>8</v>
      </c>
      <c r="B102" s="14"/>
      <c r="C102" s="14"/>
      <c r="D102" s="15"/>
      <c r="E102" s="16"/>
      <c r="F102" s="16"/>
      <c r="G102" s="18"/>
      <c r="H102" s="19"/>
      <c r="I102" s="20"/>
      <c r="J102" s="21"/>
      <c r="K102" s="15">
        <v>8</v>
      </c>
      <c r="L102" s="21">
        <f t="shared" si="6"/>
        <v>0</v>
      </c>
      <c r="M102" s="22">
        <f t="shared" si="7"/>
        <v>0</v>
      </c>
      <c r="N102" s="22">
        <f t="shared" si="8"/>
        <v>0</v>
      </c>
    </row>
    <row r="103" spans="1:14">
      <c r="A103" s="53">
        <v>9</v>
      </c>
      <c r="B103" s="14"/>
      <c r="C103" s="14"/>
      <c r="D103" s="15"/>
      <c r="E103" s="16"/>
      <c r="F103" s="16"/>
      <c r="G103" s="18"/>
      <c r="H103" s="19"/>
      <c r="I103" s="20"/>
      <c r="J103" s="21"/>
      <c r="K103" s="15">
        <v>23</v>
      </c>
      <c r="L103" s="21">
        <f t="shared" si="6"/>
        <v>0</v>
      </c>
      <c r="M103" s="22">
        <f t="shared" si="7"/>
        <v>0</v>
      </c>
      <c r="N103" s="22">
        <f t="shared" si="8"/>
        <v>0</v>
      </c>
    </row>
    <row r="104" spans="1:14">
      <c r="A104" s="53">
        <v>10</v>
      </c>
      <c r="B104" s="14"/>
      <c r="C104" s="14"/>
      <c r="D104" s="15"/>
      <c r="E104" s="16"/>
      <c r="F104" s="16"/>
      <c r="G104" s="18"/>
      <c r="H104" s="19"/>
      <c r="I104" s="20"/>
      <c r="J104" s="21"/>
      <c r="K104" s="15">
        <v>23</v>
      </c>
      <c r="L104" s="21">
        <f t="shared" si="6"/>
        <v>0</v>
      </c>
      <c r="M104" s="22">
        <f t="shared" si="7"/>
        <v>0</v>
      </c>
      <c r="N104" s="22">
        <f t="shared" si="8"/>
        <v>0</v>
      </c>
    </row>
    <row r="105" spans="1:14">
      <c r="A105" s="53">
        <v>11</v>
      </c>
      <c r="B105" s="14"/>
      <c r="C105" s="14"/>
      <c r="D105" s="15"/>
      <c r="E105" s="16"/>
      <c r="F105" s="16"/>
      <c r="G105" s="18"/>
      <c r="H105" s="19"/>
      <c r="I105" s="20"/>
      <c r="J105" s="21"/>
      <c r="K105" s="15">
        <v>23</v>
      </c>
      <c r="L105" s="21">
        <f t="shared" si="6"/>
        <v>0</v>
      </c>
      <c r="M105" s="22">
        <f t="shared" si="7"/>
        <v>0</v>
      </c>
      <c r="N105" s="22">
        <f t="shared" si="8"/>
        <v>0</v>
      </c>
    </row>
    <row r="106" spans="1:14">
      <c r="A106" s="53">
        <v>12</v>
      </c>
      <c r="B106" s="14"/>
      <c r="C106" s="14"/>
      <c r="D106" s="15"/>
      <c r="E106" s="16"/>
      <c r="F106" s="16"/>
      <c r="G106" s="18"/>
      <c r="H106" s="19"/>
      <c r="I106" s="20"/>
      <c r="J106" s="21"/>
      <c r="K106" s="15">
        <v>23</v>
      </c>
      <c r="L106" s="21">
        <f t="shared" si="6"/>
        <v>0</v>
      </c>
      <c r="M106" s="22">
        <f t="shared" si="7"/>
        <v>0</v>
      </c>
      <c r="N106" s="22">
        <f t="shared" si="8"/>
        <v>0</v>
      </c>
    </row>
    <row r="107" spans="1:14">
      <c r="A107" s="53">
        <v>13</v>
      </c>
      <c r="B107" s="14"/>
      <c r="C107" s="14"/>
      <c r="D107" s="15"/>
      <c r="E107" s="16"/>
      <c r="F107" s="16"/>
      <c r="G107" s="18"/>
      <c r="H107" s="19"/>
      <c r="I107" s="20"/>
      <c r="J107" s="21"/>
      <c r="K107" s="15">
        <v>8</v>
      </c>
      <c r="L107" s="21">
        <f t="shared" si="6"/>
        <v>0</v>
      </c>
      <c r="M107" s="22">
        <f t="shared" si="7"/>
        <v>0</v>
      </c>
      <c r="N107" s="22">
        <f t="shared" si="8"/>
        <v>0</v>
      </c>
    </row>
    <row r="108" spans="1:14">
      <c r="A108" s="53">
        <v>14</v>
      </c>
      <c r="B108" s="14"/>
      <c r="C108" s="14"/>
      <c r="D108" s="15"/>
      <c r="E108" s="16"/>
      <c r="F108" s="16"/>
      <c r="G108" s="18"/>
      <c r="H108" s="19"/>
      <c r="I108" s="20"/>
      <c r="J108" s="21"/>
      <c r="K108" s="15">
        <v>23</v>
      </c>
      <c r="L108" s="21">
        <f t="shared" si="6"/>
        <v>0</v>
      </c>
      <c r="M108" s="22">
        <f t="shared" si="7"/>
        <v>0</v>
      </c>
      <c r="N108" s="22">
        <f t="shared" si="8"/>
        <v>0</v>
      </c>
    </row>
    <row r="109" spans="1:14">
      <c r="A109" s="53">
        <v>15</v>
      </c>
      <c r="B109" s="14"/>
      <c r="C109" s="14"/>
      <c r="D109" s="83"/>
      <c r="E109" s="16"/>
      <c r="F109" s="16"/>
      <c r="G109" s="18"/>
      <c r="H109" s="19"/>
      <c r="I109" s="20"/>
      <c r="J109" s="21"/>
      <c r="K109" s="15">
        <v>8</v>
      </c>
      <c r="L109" s="21">
        <f t="shared" si="6"/>
        <v>0</v>
      </c>
      <c r="M109" s="22">
        <f t="shared" si="7"/>
        <v>0</v>
      </c>
      <c r="N109" s="22">
        <f t="shared" si="8"/>
        <v>0</v>
      </c>
    </row>
    <row r="110" spans="1:14">
      <c r="A110" s="53">
        <v>16</v>
      </c>
      <c r="B110" s="14"/>
      <c r="C110" s="14"/>
      <c r="D110" s="83"/>
      <c r="E110" s="16"/>
      <c r="F110" s="16"/>
      <c r="G110" s="18"/>
      <c r="H110" s="19"/>
      <c r="I110" s="20"/>
      <c r="J110" s="21"/>
      <c r="K110" s="15">
        <v>8</v>
      </c>
      <c r="L110" s="21">
        <f t="shared" si="6"/>
        <v>0</v>
      </c>
      <c r="M110" s="22">
        <f t="shared" si="7"/>
        <v>0</v>
      </c>
      <c r="N110" s="22">
        <f t="shared" si="8"/>
        <v>0</v>
      </c>
    </row>
    <row r="111" spans="1:14">
      <c r="A111" s="53">
        <v>17</v>
      </c>
      <c r="B111" s="14"/>
      <c r="C111" s="14"/>
      <c r="D111" s="15"/>
      <c r="E111" s="16"/>
      <c r="F111" s="16"/>
      <c r="G111" s="18"/>
      <c r="H111" s="19"/>
      <c r="I111" s="20"/>
      <c r="J111" s="21"/>
      <c r="K111" s="15">
        <v>8</v>
      </c>
      <c r="L111" s="21">
        <f t="shared" si="6"/>
        <v>0</v>
      </c>
      <c r="M111" s="22">
        <f t="shared" si="7"/>
        <v>0</v>
      </c>
      <c r="N111" s="22">
        <f t="shared" si="8"/>
        <v>0</v>
      </c>
    </row>
    <row r="112" spans="1:14">
      <c r="A112" s="53">
        <v>18</v>
      </c>
      <c r="B112" s="14"/>
      <c r="C112" s="14"/>
      <c r="D112" s="15"/>
      <c r="E112" s="16"/>
      <c r="F112" s="16"/>
      <c r="G112" s="18"/>
      <c r="H112" s="19"/>
      <c r="I112" s="20"/>
      <c r="J112" s="21"/>
      <c r="K112" s="15">
        <v>8</v>
      </c>
      <c r="L112" s="21">
        <f t="shared" si="6"/>
        <v>0</v>
      </c>
      <c r="M112" s="22">
        <f t="shared" si="7"/>
        <v>0</v>
      </c>
      <c r="N112" s="22">
        <f t="shared" si="8"/>
        <v>0</v>
      </c>
    </row>
    <row r="113" spans="1:14">
      <c r="A113" s="53">
        <v>19</v>
      </c>
      <c r="B113" s="14"/>
      <c r="C113" s="14"/>
      <c r="D113" s="15"/>
      <c r="E113" s="16"/>
      <c r="F113" s="16"/>
      <c r="G113" s="18"/>
      <c r="H113" s="19"/>
      <c r="I113" s="20"/>
      <c r="J113" s="21"/>
      <c r="K113" s="15">
        <v>8</v>
      </c>
      <c r="L113" s="21">
        <f t="shared" si="6"/>
        <v>0</v>
      </c>
      <c r="M113" s="22">
        <f t="shared" si="7"/>
        <v>0</v>
      </c>
      <c r="N113" s="22">
        <f t="shared" si="8"/>
        <v>0</v>
      </c>
    </row>
    <row r="114" spans="1:14">
      <c r="A114" s="53">
        <v>20</v>
      </c>
      <c r="B114" s="14"/>
      <c r="C114" s="14"/>
      <c r="D114" s="15"/>
      <c r="E114" s="16"/>
      <c r="F114" s="16"/>
      <c r="G114" s="18"/>
      <c r="H114" s="19"/>
      <c r="I114" s="20"/>
      <c r="J114" s="21"/>
      <c r="K114" s="15">
        <v>8</v>
      </c>
      <c r="L114" s="21">
        <f t="shared" si="6"/>
        <v>0</v>
      </c>
      <c r="M114" s="22">
        <f t="shared" si="7"/>
        <v>0</v>
      </c>
      <c r="N114" s="22">
        <f t="shared" si="8"/>
        <v>0</v>
      </c>
    </row>
    <row r="115" spans="1:14">
      <c r="A115" s="82" t="s">
        <v>20</v>
      </c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45">
        <f>SUM(M95:M114)</f>
        <v>0</v>
      </c>
      <c r="N115" s="45">
        <f>SUM(N95:N114)</f>
        <v>0</v>
      </c>
    </row>
    <row r="116" spans="1:14">
      <c r="A116" s="79" t="s">
        <v>61</v>
      </c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</row>
    <row r="117" spans="1:14">
      <c r="A117" s="53"/>
      <c r="B117" s="14"/>
      <c r="C117" s="14"/>
      <c r="D117" s="15"/>
      <c r="E117" s="16"/>
      <c r="F117" s="16"/>
      <c r="G117" s="18">
        <v>36</v>
      </c>
      <c r="H117" s="19"/>
      <c r="I117" s="20"/>
      <c r="J117" s="21"/>
      <c r="K117" s="15">
        <v>23</v>
      </c>
      <c r="L117" s="21">
        <f>J117*(1+K117/100)</f>
        <v>0</v>
      </c>
      <c r="M117" s="45">
        <f>G117*J117</f>
        <v>0</v>
      </c>
      <c r="N117" s="45">
        <f>G117*L117</f>
        <v>0</v>
      </c>
    </row>
    <row r="118" spans="1:14">
      <c r="A118" s="80" t="s">
        <v>62</v>
      </c>
      <c r="B118" s="80"/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60">
        <f>SUM(M75+M93+M115+M117)</f>
        <v>0</v>
      </c>
      <c r="N118" s="60">
        <f>SUM(N75+N93+N115+N117)</f>
        <v>0</v>
      </c>
    </row>
    <row r="119" spans="1:14">
      <c r="A119" s="81" t="s">
        <v>63</v>
      </c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78">
        <f>SUM(M25+M45+M118)</f>
        <v>0</v>
      </c>
      <c r="N119" s="78">
        <f>SUM(N25+N45+N118)</f>
        <v>0</v>
      </c>
    </row>
  </sheetData>
  <mergeCells count="33">
    <mergeCell ref="A23:N23"/>
    <mergeCell ref="A1:L1"/>
    <mergeCell ref="A2:N2"/>
    <mergeCell ref="J4:L5"/>
    <mergeCell ref="M4:N5"/>
    <mergeCell ref="A7:N7"/>
    <mergeCell ref="A8:N8"/>
    <mergeCell ref="A13:L13"/>
    <mergeCell ref="A14:N14"/>
    <mergeCell ref="A17:L17"/>
    <mergeCell ref="A18:N18"/>
    <mergeCell ref="A22:L22"/>
    <mergeCell ref="A47:N47"/>
    <mergeCell ref="A25:L25"/>
    <mergeCell ref="A26:N26"/>
    <mergeCell ref="A27:N27"/>
    <mergeCell ref="D28:D32"/>
    <mergeCell ref="A33:L33"/>
    <mergeCell ref="A34:N34"/>
    <mergeCell ref="A40:L40"/>
    <mergeCell ref="A41:N41"/>
    <mergeCell ref="A44:L44"/>
    <mergeCell ref="A45:L45"/>
    <mergeCell ref="A46:N46"/>
    <mergeCell ref="A116:N116"/>
    <mergeCell ref="A118:L118"/>
    <mergeCell ref="A119:L119"/>
    <mergeCell ref="A75:L75"/>
    <mergeCell ref="A76:N76"/>
    <mergeCell ref="A93:L93"/>
    <mergeCell ref="A94:N94"/>
    <mergeCell ref="D109:D110"/>
    <mergeCell ref="A115:L1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Jarek</dc:creator>
  <cp:lastModifiedBy>Jarek</cp:lastModifiedBy>
  <dcterms:created xsi:type="dcterms:W3CDTF">2015-06-05T18:17:20Z</dcterms:created>
  <dcterms:modified xsi:type="dcterms:W3CDTF">2021-12-14T11:55:03Z</dcterms:modified>
</cp:coreProperties>
</file>